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D2558C76-9265-4859-87EC-BE27D9CC2F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7" i="1" l="1"/>
  <c r="L205" i="1"/>
  <c r="K205" i="1"/>
  <c r="J205" i="1"/>
  <c r="I205" i="1"/>
  <c r="H205" i="1"/>
  <c r="G205" i="1"/>
  <c r="F205" i="1"/>
  <c r="E205" i="1"/>
  <c r="L201" i="1"/>
  <c r="K201" i="1"/>
  <c r="J201" i="1"/>
  <c r="I201" i="1"/>
  <c r="H201" i="1"/>
  <c r="G201" i="1"/>
  <c r="F201" i="1"/>
  <c r="E201" i="1"/>
  <c r="L195" i="1"/>
  <c r="K195" i="1"/>
  <c r="J195" i="1"/>
  <c r="I195" i="1"/>
  <c r="H195" i="1"/>
  <c r="G195" i="1"/>
  <c r="F195" i="1"/>
  <c r="E195" i="1"/>
  <c r="L191" i="1"/>
  <c r="K191" i="1"/>
  <c r="J191" i="1"/>
  <c r="I191" i="1"/>
  <c r="H191" i="1"/>
  <c r="G191" i="1"/>
  <c r="F191" i="1"/>
  <c r="E191" i="1"/>
  <c r="L187" i="1"/>
  <c r="K187" i="1"/>
  <c r="J187" i="1"/>
  <c r="I187" i="1"/>
  <c r="H187" i="1"/>
  <c r="G187" i="1"/>
  <c r="F187" i="1"/>
  <c r="E187" i="1"/>
  <c r="L182" i="1"/>
  <c r="K182" i="1"/>
  <c r="J182" i="1"/>
  <c r="I182" i="1"/>
  <c r="H182" i="1"/>
  <c r="G182" i="1"/>
  <c r="F182" i="1"/>
  <c r="E182" i="1"/>
  <c r="L176" i="1"/>
  <c r="K176" i="1"/>
  <c r="J176" i="1"/>
  <c r="I176" i="1"/>
  <c r="H176" i="1"/>
  <c r="G176" i="1"/>
  <c r="F176" i="1"/>
  <c r="E176" i="1"/>
  <c r="L171" i="1"/>
  <c r="K171" i="1"/>
  <c r="J171" i="1"/>
  <c r="I171" i="1"/>
  <c r="H171" i="1"/>
  <c r="G171" i="1"/>
  <c r="F171" i="1"/>
  <c r="E171" i="1"/>
  <c r="L167" i="1"/>
  <c r="K167" i="1"/>
  <c r="J167" i="1"/>
  <c r="I167" i="1"/>
  <c r="H167" i="1"/>
  <c r="G167" i="1"/>
  <c r="F167" i="1"/>
  <c r="E167" i="1"/>
  <c r="L163" i="1"/>
  <c r="K163" i="1"/>
  <c r="J163" i="1"/>
  <c r="I163" i="1"/>
  <c r="H163" i="1"/>
  <c r="G163" i="1"/>
  <c r="F163" i="1"/>
  <c r="E163" i="1"/>
  <c r="L48" i="1"/>
  <c r="K48" i="1"/>
  <c r="J48" i="1"/>
  <c r="I48" i="1"/>
  <c r="H48" i="1"/>
  <c r="G48" i="1"/>
  <c r="F48" i="1"/>
  <c r="E48" i="1"/>
  <c r="L20" i="1"/>
  <c r="K20" i="1"/>
  <c r="J20" i="1"/>
  <c r="I20" i="1"/>
  <c r="H20" i="1"/>
  <c r="G20" i="1"/>
  <c r="F20" i="1"/>
  <c r="E20" i="1"/>
  <c r="L16" i="1"/>
  <c r="L207" i="1" s="1"/>
  <c r="K16" i="1"/>
  <c r="K207" i="1" s="1"/>
  <c r="J16" i="1"/>
  <c r="J207" i="1" s="1"/>
  <c r="I16" i="1"/>
  <c r="I207" i="1" s="1"/>
  <c r="H16" i="1"/>
  <c r="H207" i="1" s="1"/>
  <c r="G16" i="1"/>
  <c r="G207" i="1" s="1"/>
  <c r="F16" i="1"/>
  <c r="F207" i="1" s="1"/>
  <c r="E16" i="1"/>
  <c r="E207" i="1" s="1"/>
</calcChain>
</file>

<file path=xl/sharedStrings.xml><?xml version="1.0" encoding="utf-8"?>
<sst xmlns="http://schemas.openxmlformats.org/spreadsheetml/2006/main" count="536" uniqueCount="515">
  <si>
    <t>Anexa nr.3
la Regulamentul resursei informaţionale
formate de Sistemul informaţional
„Registrul patrimoniului public şi
administrarea proprietăţii de stat”</t>
  </si>
  <si>
    <t>Raport privind valoarea de bilanţ a patrimoniului
întreprinderilor de stat conform Registrului Patrimoniului Public la situaţia din 01.01.2025</t>
  </si>
  <si>
    <t>Nr. d/o</t>
  </si>
  <si>
    <t>Denumirea întreprinderii de stat /municipale</t>
  </si>
  <si>
    <t>Sediul întreprinderii</t>
  </si>
  <si>
    <t>IDNO</t>
  </si>
  <si>
    <t>Capitalul social (lei)</t>
  </si>
  <si>
    <t>Valoarea capitalului propriu (lei)</t>
  </si>
  <si>
    <t>Valoarea contabilă a imobilizărilor corporale în curs de execuţie şi a mijloacelor fixe (lei)</t>
  </si>
  <si>
    <t>Valoarea terenului aflat în folosinţă (lei)</t>
  </si>
  <si>
    <t>Profitul net/ pierderea netă (lei)</t>
  </si>
  <si>
    <t>Suprafaţa totală a imobilelor (m.p.)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</si>
  <si>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</si>
  <si>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</si>
  <si>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</si>
  <si>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</si>
  <si>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</si>
  <si>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</si>
  <si>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</si>
  <si>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</si>
  <si>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</si>
  <si>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</si>
  <si>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Suprafaţa imobilelor transmisă în locaţiune/ comodat (m.p.)</t>
  </si>
  <si>
    <t>Suprafaţa totală a terenurilor aflate în folosinţă (m.p.)</t>
  </si>
  <si>
    <t>11</t>
  </si>
  <si>
    <t>12</t>
  </si>
  <si>
    <t>Administratia Nationala a Penitenciarilor</t>
  </si>
  <si>
    <t>I.S."Casa de comert DIP"</t>
  </si>
  <si>
    <t>mun.Chisinau, str.Titulescu, 35</t>
  </si>
  <si>
    <t>1003600087014</t>
  </si>
  <si>
    <t>I.S."Branesti"</t>
  </si>
  <si>
    <t>r-nul Orhei, s.Branesti</t>
  </si>
  <si>
    <t>1003606003928</t>
  </si>
  <si>
    <t>I.S."Institutia OSC 29/6"</t>
  </si>
  <si>
    <t>or.Soroca, str.V.Stroiescu, 38</t>
  </si>
  <si>
    <t>1003607001460</t>
  </si>
  <si>
    <t>I.S."Russca"</t>
  </si>
  <si>
    <t>r-nul Hincesti, s.Russca</t>
  </si>
  <si>
    <t>1003605003817</t>
  </si>
  <si>
    <t>I.S."Rezina"</t>
  </si>
  <si>
    <t>or.Rezina, str.Nistreana, 1</t>
  </si>
  <si>
    <t>1003606004556</t>
  </si>
  <si>
    <t>I.S."Complexul nr.1 Leova"</t>
  </si>
  <si>
    <t>or.Leova, str.Cahulului, 3</t>
  </si>
  <si>
    <t>1003605007572</t>
  </si>
  <si>
    <t>I.S.de productie si prestari servicii "Pencom", in procedura de lichidare din 12.01.2011</t>
  </si>
  <si>
    <t>1002600024962</t>
  </si>
  <si>
    <t>I.S.Asociatia de Stat a Intreprinderilor Institutiilor Penitenciare "Multiproduct"</t>
  </si>
  <si>
    <t>1003600068514</t>
  </si>
  <si>
    <t>Total</t>
  </si>
  <si>
    <t>Agentia Geodezie, Cartografie si Cadastru</t>
  </si>
  <si>
    <t>I.S.Institutul de Geodezie, Prospectiuni Tehnice si Cadastru "INGEOCAD"</t>
  </si>
  <si>
    <t>mun.Chisinau, str.S.Lazo,48</t>
  </si>
  <si>
    <t>1002600031906</t>
  </si>
  <si>
    <t>Agentia "Moldsilva"</t>
  </si>
  <si>
    <t>Intreprinderea de Stat pentru Silvicultura "Balti"</t>
  </si>
  <si>
    <t>mun.Balti, str.Aerodromului, 16</t>
  </si>
  <si>
    <t>1003602010126</t>
  </si>
  <si>
    <t>Intreprinderea de Stat pentru Silvicultura din "Calarasi"</t>
  </si>
  <si>
    <t>or.Calarasi, str.Bojole, 17</t>
  </si>
  <si>
    <t>1002609002202</t>
  </si>
  <si>
    <t>I.S."Silvo-Cinegetica Cimislia"</t>
  </si>
  <si>
    <t>or.Cimislia, str.Cetatea Alba, 11</t>
  </si>
  <si>
    <t>1004605003629</t>
  </si>
  <si>
    <t>Intreprinderea de Stat pentru Silvicultura "Chisinau"</t>
  </si>
  <si>
    <t>mun.Chisinau, str.Calea Iesilor, 69</t>
  </si>
  <si>
    <t>1003600086073</t>
  </si>
  <si>
    <t>Intreprinderea de Stat pentru Silvicultura Comrat</t>
  </si>
  <si>
    <t>or.Comrat, str.Tretiacova, 123</t>
  </si>
  <si>
    <t>1005611000732</t>
  </si>
  <si>
    <t>Intreprinderea de Stat pentru Silvicultura "Edinet"</t>
  </si>
  <si>
    <t>or.Edinet, str.Bucovinei, 24</t>
  </si>
  <si>
    <t>1003604153298</t>
  </si>
  <si>
    <t>Intreprinderea de Stat pentru Silvicultura "Hincesti - Silva"</t>
  </si>
  <si>
    <t>or.Hincesti, str.Marinescu, 14</t>
  </si>
  <si>
    <t>1003605002212</t>
  </si>
  <si>
    <t>Intreprinderea de Stat pentru Silvicultura "Glodeni"</t>
  </si>
  <si>
    <t>or.Glodeni, str.M.Eminescu, 17</t>
  </si>
  <si>
    <t>1003602024240</t>
  </si>
  <si>
    <t>Intreprinderea de Stat pentru Silvicultura "Iargara"</t>
  </si>
  <si>
    <t>r-nul Leova, s.Iargara, str.Stefan Voda, 180</t>
  </si>
  <si>
    <t>1002605000174</t>
  </si>
  <si>
    <t>Intreprinderea de Stat pentru Silvilcutura "Nisporeni - Silva"</t>
  </si>
  <si>
    <t>or.Nisporeni, str.T.Ciorba, 12</t>
  </si>
  <si>
    <t>1003609001899</t>
  </si>
  <si>
    <t>Intreprinderea de Stat pentru Silvicultura "Orhei"</t>
  </si>
  <si>
    <t>or.Orhei, str.V.Lupu, 166</t>
  </si>
  <si>
    <t>1003606007845</t>
  </si>
  <si>
    <t>Intreprinderea de Stat pentru Silvicultura "Silva-Sud"</t>
  </si>
  <si>
    <t>or.Cahul, str.Dunarii, 13</t>
  </si>
  <si>
    <t>1003603000018</t>
  </si>
  <si>
    <t>I.S.Silvo-Cinegetica "Straseni"</t>
  </si>
  <si>
    <t>or.Straseni, str.Stefan cel Mare, 1</t>
  </si>
  <si>
    <t>1003600078021</t>
  </si>
  <si>
    <t>Intreprinderea de Stat pentru Silvicultura "Silva-Centru" din Ungheni</t>
  </si>
  <si>
    <t>or.Ungheni, str.A.Cozmescu, 1</t>
  </si>
  <si>
    <t>1003609009851</t>
  </si>
  <si>
    <t>Intreprinderea de Stat pentru Silvicultura "Soroca"</t>
  </si>
  <si>
    <t>or.Soroca, str.V.Stroiescu, 110</t>
  </si>
  <si>
    <t>1003607009444</t>
  </si>
  <si>
    <t>Intreprinderea de Stat pentru Silvicultura "Soldanesti"</t>
  </si>
  <si>
    <t>or.Soldanesti, str.31 August, 125</t>
  </si>
  <si>
    <t>1004606002010</t>
  </si>
  <si>
    <t>Intreprinderea de Stat pentru Silvicultura "Telenesti"</t>
  </si>
  <si>
    <t>or.Telenesti, str.M.Sadoveanu, 5</t>
  </si>
  <si>
    <t>1003606007074</t>
  </si>
  <si>
    <t>Intreprinderea de Stat pentru Silvicultura "Tighina"</t>
  </si>
  <si>
    <t>or.Tighina, str.Chisinaului, 228</t>
  </si>
  <si>
    <t>1002608000795</t>
  </si>
  <si>
    <t>I.S.Silvo-Cinegetica "Sil-Razeni"</t>
  </si>
  <si>
    <t>r-nul Ialoveni, s.Razeni</t>
  </si>
  <si>
    <t>1004600065484</t>
  </si>
  <si>
    <t>I.S.Rezervatia Naturala "Codrii"</t>
  </si>
  <si>
    <t>r-nul Straseni, s.Lozova</t>
  </si>
  <si>
    <t>1004600073089</t>
  </si>
  <si>
    <t>I.S.Rezervatia Naturala "Padurea Domneasca"</t>
  </si>
  <si>
    <t>r-nul Glodeni, str.Saharov,4</t>
  </si>
  <si>
    <t>1004602010961</t>
  </si>
  <si>
    <t>I.S.Rezervatia Naturala "Plaiul Fagului"</t>
  </si>
  <si>
    <t>r-nul Ungheni, s.Radenii Vechi</t>
  </si>
  <si>
    <t>1012609002487</t>
  </si>
  <si>
    <t>I.S.Rezervatia Naturala "Prutul de Jos"</t>
  </si>
  <si>
    <t>or.Cahul, s.Slobozia Mare, str.Nuferilor, 1</t>
  </si>
  <si>
    <t>1006603000651</t>
  </si>
  <si>
    <t>I.S."Institutul de Cercetari si Amenajari Silvice"</t>
  </si>
  <si>
    <t>or.Chisinau, str.Calea Iesilor, 69</t>
  </si>
  <si>
    <t>1003600080381</t>
  </si>
  <si>
    <t>Întreprinderea de Stat ÎNTREPRINDEREA SILVICO-CINEGETICĂ TARACLIA, in prices de reorganizare (HG 336/2023)</t>
  </si>
  <si>
    <t>or. Taraclia, Lesnaia, 28</t>
  </si>
  <si>
    <t>1021603000902</t>
  </si>
  <si>
    <t>Agentia Proprietătii Publice</t>
  </si>
  <si>
    <t>I.S. specializata de executare a lucrarilor de explozie "INMEX"</t>
  </si>
  <si>
    <t>mun.Chisinau, str.Independentei, 6/1</t>
  </si>
  <si>
    <t>1003600031981</t>
  </si>
  <si>
    <t>I.S."Statiunea Tehnologico-Experimentala Maximovca”</t>
  </si>
  <si>
    <t>r-nul Anenii Noi, s.Maximovca</t>
  </si>
  <si>
    <t>1008600059456</t>
  </si>
  <si>
    <t>I.S.Editura de Imprimate "Statistica"</t>
  </si>
  <si>
    <t>mun.Chisinau, str.Bucuresti, 34</t>
  </si>
  <si>
    <t>1002600033003</t>
  </si>
  <si>
    <t>I.S. de Paza paramilitara a obiectelor energetice "Scutul Energetic"</t>
  </si>
  <si>
    <t>MD-2012, mun.Chisinau, str.Mitropolitul Varlaam, 65, bir.301A, 303A, 307A</t>
  </si>
  <si>
    <t>1003600057686</t>
  </si>
  <si>
    <t>I.S.Directia Servicii pentru Corpul Diplomatic</t>
  </si>
  <si>
    <t>mun.Chisinau, str.Alexandru cel Bun, 42</t>
  </si>
  <si>
    <t>1002600035904</t>
  </si>
  <si>
    <t>I.S."Serviciul Asistenta Beneficiari la Obiectele Sociale" in procedura de insolvabilitate din 22.09.2016</t>
  </si>
  <si>
    <t>mun.Chisinau, str.Independentei 6/1</t>
  </si>
  <si>
    <t>1008600050958</t>
  </si>
  <si>
    <t>I.S."Manejul de Atletica Usoara"</t>
  </si>
  <si>
    <t>mun.Chisinau, str.A.Doga, 26</t>
  </si>
  <si>
    <t>1003600127354</t>
  </si>
  <si>
    <t>I.S.Intreprinderea Editorial-Poligrafica "Stiinta"</t>
  </si>
  <si>
    <t>mun.Chisinau, str.Academiei, 3</t>
  </si>
  <si>
    <t>1003600040815</t>
  </si>
  <si>
    <t>I.S."Colegiul National de Viticultura si Vinificatie" din Chisinau, in procedura de insolvabilitate din 03.08.2020</t>
  </si>
  <si>
    <t>or.Stauceni, str.Gratiesti, 1</t>
  </si>
  <si>
    <t>1003600075444</t>
  </si>
  <si>
    <t>I.S."Portul Fluvial Ungheni"</t>
  </si>
  <si>
    <t>MD-3600, or.Ungheni, str.Lacului, 1</t>
  </si>
  <si>
    <t>1003609014156</t>
  </si>
  <si>
    <t>I.S."Nodul Hidroenergetic "Costesti"</t>
  </si>
  <si>
    <t>MD-5617, rl.Riscani, s.Costesti</t>
  </si>
  <si>
    <t>1003602150086</t>
  </si>
  <si>
    <t>I.S."Combinatul Poligrafic"</t>
  </si>
  <si>
    <t>mun.Chisinau, str.P.Movila, 35</t>
  </si>
  <si>
    <t>1002600002449</t>
  </si>
  <si>
    <t>I.S."Directia Nodului Hidrotehnic Costesti-Stinca"</t>
  </si>
  <si>
    <t>rl.Riscani, com. Costesti</t>
  </si>
  <si>
    <t>1003602021238</t>
  </si>
  <si>
    <t>I.S.Firma Editorial-Poligrafica "Tipografia Centrala"</t>
  </si>
  <si>
    <t>mun.Chisinau, str.Florilor, 1</t>
  </si>
  <si>
    <t>1003600105901</t>
  </si>
  <si>
    <t>I.S.pentru utilizarea spatiului aerian si deservirea traficului aerian "MOLDATSA"</t>
  </si>
  <si>
    <t>mun.Chisinau, bd.Dacia, 80/4</t>
  </si>
  <si>
    <t>1003600022806</t>
  </si>
  <si>
    <t>I.S."Aeroportul International Chisinau"</t>
  </si>
  <si>
    <t>MD-2026, mun.Chisinau Aeroport, bd.Dacia, 80/3</t>
  </si>
  <si>
    <t>1002600007189</t>
  </si>
  <si>
    <t>I.S."Moldaeroservice", In procedura de insolvabilitate din 07.10.2022</t>
  </si>
  <si>
    <t>mun.Balti, str.Aerodromului, 12</t>
  </si>
  <si>
    <t>1003602004156</t>
  </si>
  <si>
    <t>I.S."Flus"</t>
  </si>
  <si>
    <t>mun.Chisinau, or.Pruncul, Zona Industriala</t>
  </si>
  <si>
    <t>1003600041579</t>
  </si>
  <si>
    <t>I.S."Sistemul de gospodarire a apelor "Nistru - Centru"</t>
  </si>
  <si>
    <t>mun.Chisinau, str.Vadul lui Voda, 100</t>
  </si>
  <si>
    <t>1009600011707</t>
  </si>
  <si>
    <t>I.S."Bacul Molovata"</t>
  </si>
  <si>
    <t>MD-4576, Molovata Noua, str.Victoriei, 82</t>
  </si>
  <si>
    <t>1003600104720</t>
  </si>
  <si>
    <t>I.S.Expeditia Hidro-Geologica din Moldova "EHGEOM"</t>
  </si>
  <si>
    <t>mun.Chisinau, str.M.Dosoftei, 156</t>
  </si>
  <si>
    <t>1005600015811</t>
  </si>
  <si>
    <t>I.S."Administratia de Stat a Drumurilor", în proces de reorganizare (HG 417/2022)</t>
  </si>
  <si>
    <t>mun.Chisinau, str.Bucuriei, 12 A</t>
  </si>
  <si>
    <t>1003600023559</t>
  </si>
  <si>
    <t>I.S."Editura "Universul"</t>
  </si>
  <si>
    <t>mun.Chisinau, str.Vlaicu Pircalab, 45</t>
  </si>
  <si>
    <t>1003600077839</t>
  </si>
  <si>
    <t>I.S."Institutul de Proiectari pentru Organizarea Teritoriului"</t>
  </si>
  <si>
    <t>mun.Chisinau, str.Ialoveni, 100"B"</t>
  </si>
  <si>
    <t>1003600092216</t>
  </si>
  <si>
    <t>I.S."Radiocomunicatii"</t>
  </si>
  <si>
    <t>MD-2021, mun.Chisinau, str.Drumul Viilor, 28/2</t>
  </si>
  <si>
    <t>1002600049442</t>
  </si>
  <si>
    <t>I.S.Intreprinderea Agricola de Stat "Dumbrava Vest"</t>
  </si>
  <si>
    <t>mun.Chisinau, str.Uzinelor, 209/1</t>
  </si>
  <si>
    <t>1005600023221</t>
  </si>
  <si>
    <t>I.S."Detasamentul de Paza Paramilitara"</t>
  </si>
  <si>
    <t>MD-2005, mun.Chisinau, str.Colina Puskin, 19/1</t>
  </si>
  <si>
    <t>1003600104867</t>
  </si>
  <si>
    <t>I.S."Serviciul de Stat pentru Verificarea si Expertizarea Proiectelor si Constructiilor"</t>
  </si>
  <si>
    <t>MD-2005, mun.Chisinau, str.Constantin Tanase, 9, of.506</t>
  </si>
  <si>
    <t>1003600112277</t>
  </si>
  <si>
    <t>I.S."Centrul de Instruire in Domeniul Relatiilor de Munca"</t>
  </si>
  <si>
    <t>mun.Chisinau, str.Miron Costin, 17/2 bir.104</t>
  </si>
  <si>
    <t>1003600109161</t>
  </si>
  <si>
    <t>I.S."Moldtranselectro"</t>
  </si>
  <si>
    <t>MD-2012, mun.Chisinau, str.Alecsandri, 78</t>
  </si>
  <si>
    <t>1002600027099</t>
  </si>
  <si>
    <t>I.S.Uzina de bijuterii din Chisinau"Giuvaier"  in procedura de insolvabilitate din 03.10.2014</t>
  </si>
  <si>
    <t>mun.Chisinau, str.Sarmizegetusa, 16</t>
  </si>
  <si>
    <t>1002600012668</t>
  </si>
  <si>
    <t>I.S."Centrul Aeronautic de Instruire", în procedură de insolvabilitate din 21.10.2021</t>
  </si>
  <si>
    <t>MD-2026, mun.Chisinau, str.Aeroport, 80</t>
  </si>
  <si>
    <t>1003600135568</t>
  </si>
  <si>
    <t>I.S."ASELTEH", in procedură de lichidare din 12.10.2022</t>
  </si>
  <si>
    <t>mun.Chisinau, str.Miorita, 5</t>
  </si>
  <si>
    <t>1002600045352</t>
  </si>
  <si>
    <t>I.S."Mina de piatra din Milestii-Mici", in procedura de insolvabilitate din 03.10.2017</t>
  </si>
  <si>
    <t>r-nul Ialoveni, s.Piatra Alba</t>
  </si>
  <si>
    <t>1003600115647</t>
  </si>
  <si>
    <t>I.S."Rezervcom", in procedura de insolvabilitate din 16.01.2019</t>
  </si>
  <si>
    <t>MD-2036, mun.Chisinau, str.Uzinelor, 6</t>
  </si>
  <si>
    <t>1002600044300</t>
  </si>
  <si>
    <t>I.S.Intreprinderea Republicana de Productie si Comert "Molda", in procedura de lichidare din 03.12.2019</t>
  </si>
  <si>
    <t>mun.Chisinau, str.Grenoble, 161 A</t>
  </si>
  <si>
    <t>1004600019281</t>
  </si>
  <si>
    <t>I.S."Compania Aeriana Moldova"</t>
  </si>
  <si>
    <t>mun.Chisinau, Aeroport</t>
  </si>
  <si>
    <t>38633010</t>
  </si>
  <si>
    <t>I.S."Asociatia Agroindustriala "Victoria"</t>
  </si>
  <si>
    <t>mun.Chisinau, bd.Stefan cel Mare, 73</t>
  </si>
  <si>
    <t>1003600002734</t>
  </si>
  <si>
    <t>I.S.Asociatia comerciala feroviara "La popas" in procerura de lichidare din 16.11.12</t>
  </si>
  <si>
    <t>MD-2012, mun.Chisinau, str.Copaceni, 31</t>
  </si>
  <si>
    <t>1012600030818</t>
  </si>
  <si>
    <t>Publicatia periodica ziarul "Moldova Suverana" I.S.</t>
  </si>
  <si>
    <t>mun.Chisinau, str.Puskin, 22</t>
  </si>
  <si>
    <t>1003600155906</t>
  </si>
  <si>
    <t>I.S.Revista"Sud-Est"</t>
  </si>
  <si>
    <t>mun.Chisinau, str.M.Cebotari, 16</t>
  </si>
  <si>
    <t>1003600119911</t>
  </si>
  <si>
    <t>I.S.Studioul "Arta-Cinema"</t>
  </si>
  <si>
    <t>mun.Chisinau, str.Hincesti, 61</t>
  </si>
  <si>
    <t>1003600023788</t>
  </si>
  <si>
    <t>I.S."Asociatia de Creatie Artistica si Impresariat "Interarta"</t>
  </si>
  <si>
    <t>mun.Chisinau, str.Puskin, 21</t>
  </si>
  <si>
    <t>1003600101051</t>
  </si>
  <si>
    <t>I.S."Servmecanagro-R", in procedura de insolvabilitate din 06.08.2018</t>
  </si>
  <si>
    <t>r-nul Floresti, s.Gura Camencii</t>
  </si>
  <si>
    <t>1003607011863</t>
  </si>
  <si>
    <t>I.S."Protectia Solurilor si Imbunatatiri Funciare", în procedură de insolvabilitate din 10.03.2021</t>
  </si>
  <si>
    <t>1010600039976</t>
  </si>
  <si>
    <t>Publicatia periodica ziarul "Nezavisimaia Moldova" I.S.</t>
  </si>
  <si>
    <t>1003600107248</t>
  </si>
  <si>
    <t>I.S.de constructii a Caii Ferate "Confercai"</t>
  </si>
  <si>
    <t>MD-2001, mun.Chisinau, str.Aleea Garii, 42</t>
  </si>
  <si>
    <t>1005600038065</t>
  </si>
  <si>
    <t>I.S."Pita Service"</t>
  </si>
  <si>
    <t>MD-6701, or.Basarabeasca, str.Garii, 120</t>
  </si>
  <si>
    <t>1006605003760</t>
  </si>
  <si>
    <t>Intreprinderea agricola de stat "Serele din Chisinau"</t>
  </si>
  <si>
    <t>mun.Chisinau, str.Haltei, 41a</t>
  </si>
  <si>
    <t>1003600006134</t>
  </si>
  <si>
    <t>I.S."Publicatia periodica revista "Agricultura Moldovei"</t>
  </si>
  <si>
    <t>1003600117191</t>
  </si>
  <si>
    <t>I.S."Sarmat", in procedura de insolvabilitate din 03.01.2020</t>
  </si>
  <si>
    <t>mun.Chisinau, or.Cricova, str.Luceafarul, 9</t>
  </si>
  <si>
    <t>1003600019767</t>
  </si>
  <si>
    <t>I.S."Statiunea Tehnologica pentru Irigare Cahul", în procedura de insolvabilitate din 16.11.2022</t>
  </si>
  <si>
    <t>or.Cahul, s.Rosu</t>
  </si>
  <si>
    <t>1003603151633</t>
  </si>
  <si>
    <t>I.S."Protectia Plantelor"</t>
  </si>
  <si>
    <t>MD-2003, or.Durlesti, str.Cartusa, 77</t>
  </si>
  <si>
    <t>1004600004344</t>
  </si>
  <si>
    <t>I.S."Fabrica de Sticla din Chisinau"</t>
  </si>
  <si>
    <t>mun.Chisinau, str.Transnistria, 20</t>
  </si>
  <si>
    <t>1002600008924</t>
  </si>
  <si>
    <t>I.S."Aeroportul International Marculesti"</t>
  </si>
  <si>
    <t>r-nul Floresti, s.Lunga</t>
  </si>
  <si>
    <t>1004607000530</t>
  </si>
  <si>
    <t>I.S."Posta Moldovei"</t>
  </si>
  <si>
    <t>MD-2012, mun.Chisinau, bd.Stefan cel Mare, 134</t>
  </si>
  <si>
    <t>1002600023242</t>
  </si>
  <si>
    <t>I.S."Centrul de Elaborari Economice si de Productie"</t>
  </si>
  <si>
    <t>r-nul Singerei, or.Biruinta, str.Independentei, 1</t>
  </si>
  <si>
    <t>1003602018915</t>
  </si>
  <si>
    <t>I.S.pe autogestiune "Bagos"</t>
  </si>
  <si>
    <t>or.Cricova, str.Luceafarul, 9</t>
  </si>
  <si>
    <t>1003600095985</t>
  </si>
  <si>
    <t>I.S."Temelia-MC"</t>
  </si>
  <si>
    <t>1005600030173</t>
  </si>
  <si>
    <t>I.S."Statiunea Tehnologica pentru Irigare Hincesti", in procedura de insolvabilitate din 27.05.2022</t>
  </si>
  <si>
    <t>or.Hincesti, str.31 August, 66</t>
  </si>
  <si>
    <t>1004605000916</t>
  </si>
  <si>
    <t>I.S."Terra", in procedura de insolvabilitate din 21.08.2020</t>
  </si>
  <si>
    <t>mun.Chisinau, str.Testimiteanu, 18</t>
  </si>
  <si>
    <t>1005600023531</t>
  </si>
  <si>
    <t>I.S.Editura Didactica Lumina</t>
  </si>
  <si>
    <t>mun.Chisinau, bd.Stefan cel Mare, 180</t>
  </si>
  <si>
    <t>1003600094427</t>
  </si>
  <si>
    <t>I.S."Directia pentru exploatarea imobilului"</t>
  </si>
  <si>
    <t>mun.Chisinau, str.V.Alecsandri, 78</t>
  </si>
  <si>
    <t>1003600164771</t>
  </si>
  <si>
    <t>I.S.Centrul Stiintific, Metodic si Editorial "Univers-Pedagogic"</t>
  </si>
  <si>
    <t>mun.Chisinau, str.Socoleni, 16/1</t>
  </si>
  <si>
    <t>1003600122957</t>
  </si>
  <si>
    <t>I.S."Statiunea Tehnologica pentru Irigare Orhei", in procedura de lichidare din 13.01.2021</t>
  </si>
  <si>
    <t>MD-3501, or.Orhei, str.Unirii, 77</t>
  </si>
  <si>
    <t>1005606001696</t>
  </si>
  <si>
    <t>I.S."Hotelul "Zarea"</t>
  </si>
  <si>
    <t>mun.Chisinau, str.Anton Pan, 4</t>
  </si>
  <si>
    <t>1003600080200</t>
  </si>
  <si>
    <t>I.S."Directia Specializata Montare si Exploatare a Mijloacelor Tehnice de Reglementare a Circulatiei Auto a Politiei Rutiere", in procedura de insolvabilitate din 11.04.2022</t>
  </si>
  <si>
    <t>mun.Chisinau, str.Burebista, 3/1</t>
  </si>
  <si>
    <t>1004600031955</t>
  </si>
  <si>
    <t>I.S."Statiunea Tehnologica pentru Irigare Vulcanesti", in procedura de insolvabilitate din 20.05.2022</t>
  </si>
  <si>
    <t>or.Vulcanesti, str.Creanga, 1</t>
  </si>
  <si>
    <t>1003611150563</t>
  </si>
  <si>
    <t>I.S.Institutul de Proiectari de stat "Iprocom"</t>
  </si>
  <si>
    <t>MD-2028, mun.Chisinau, str.Gh.Tudor, 5</t>
  </si>
  <si>
    <t>1002600015131</t>
  </si>
  <si>
    <t>I.S."Institutul de Tehnica Agricola "Mecagro"</t>
  </si>
  <si>
    <t>mun.Chisinau, str.Miron Costin, 7</t>
  </si>
  <si>
    <t>1003600102162</t>
  </si>
  <si>
    <t>I.S."Calea Ferata din Moldova", în proces de restructurare (HG nr. 1042/2017)</t>
  </si>
  <si>
    <t>MD-2004, mun.Chisinau, str.V.Pircalab, 48</t>
  </si>
  <si>
    <t>1002600001257</t>
  </si>
  <si>
    <t>I.S.Institutul de Cercetare, Proiectare si Tehnologie "Energoproiect"</t>
  </si>
  <si>
    <t>mun.Chisinau, str.V.Lupu, 8</t>
  </si>
  <si>
    <t>1003600108898</t>
  </si>
  <si>
    <t>I.S.Sanatoriul Preventoriu de baza S.P.B "Constructorul"</t>
  </si>
  <si>
    <t>MD-2038, mun.Chisinau, str.Zelinskii, 15</t>
  </si>
  <si>
    <t>1003600013455</t>
  </si>
  <si>
    <t>I.S."Nistru-Tavria" in procedura de lichidare din 29.05.08</t>
  </si>
  <si>
    <t>mun.Chisinau, str.Varnita, 20</t>
  </si>
  <si>
    <t>1002600056202</t>
  </si>
  <si>
    <t>I.S."Statia de Stat pentru Incercarea Masinilor"</t>
  </si>
  <si>
    <t>1003600031914</t>
  </si>
  <si>
    <t>I.S.Libraria "Cartea Academica"</t>
  </si>
  <si>
    <t>mun.Chisinau, bd.Stefan cel Mare, 148</t>
  </si>
  <si>
    <t>1002600031847</t>
  </si>
  <si>
    <t>I.S."Directia de Exploatare a Locuintelor"</t>
  </si>
  <si>
    <t>MD-2018, mun.Chisinau, str.Salchimilor, 22/3</t>
  </si>
  <si>
    <t>14027403</t>
  </si>
  <si>
    <t>I.S."Bioreg"</t>
  </si>
  <si>
    <t>mun.Chisinau, str.Padurii, 20</t>
  </si>
  <si>
    <t>1003600164346</t>
  </si>
  <si>
    <t>I.S."Centrul de Gestionare a Deseurilor Periculoase"</t>
  </si>
  <si>
    <t>mun.Chisinau, str.C.Tanase, 6</t>
  </si>
  <si>
    <t>1013600032657</t>
  </si>
  <si>
    <t>I.S."Combinatul de Produse Alimentare din Balti", in procedura de insolvabilitate din 29.06.2010</t>
  </si>
  <si>
    <t>mun.Balti, str.Kiev, 114</t>
  </si>
  <si>
    <t>1002602001099</t>
  </si>
  <si>
    <t>I.S."Registrul Cinematografic"</t>
  </si>
  <si>
    <t>mun.Chisinau, str.M.Eminescu, 52</t>
  </si>
  <si>
    <t>1007600014472</t>
  </si>
  <si>
    <t>I.S."Directia Baziniera de Gospodarire a Apelor"</t>
  </si>
  <si>
    <t>mun.Chisinau, str.V.Alexandri, 1, et.8, bir.816</t>
  </si>
  <si>
    <t>1002600051458</t>
  </si>
  <si>
    <t>I.S."Garile si Statiile Auto", in procedura de insolvabilitate din 01.12.2020</t>
  </si>
  <si>
    <t>mun.Chisinau, str.M.Varlaam, 58</t>
  </si>
  <si>
    <t>1006600030066</t>
  </si>
  <si>
    <t>I.S. pentru cercetarea in selectie si hibridarea suinelor "Moldsuinhibrid", în procedură de insolvabilitate din 31.05.2021</t>
  </si>
  <si>
    <t>or.Orhei, str.Nistreana, 50</t>
  </si>
  <si>
    <t>1004606001507</t>
  </si>
  <si>
    <t>I.S."Statiunea Tehnologica pentru Irigare Bender"</t>
  </si>
  <si>
    <t>or.Causeni, str.Tighina, 7</t>
  </si>
  <si>
    <t>1004608001637</t>
  </si>
  <si>
    <t>I.S."Statiunea Didactico-Experimentala "Criuleni", în procedură de lichidare</t>
  </si>
  <si>
    <t>or.Criuleni, s.Slobozia Dusca</t>
  </si>
  <si>
    <t>1003601003668</t>
  </si>
  <si>
    <t>I.S."Statiunea Didactico-Experimentala din Stauceni", în procedură de insolvabilitate din 04.03.2022</t>
  </si>
  <si>
    <t>mun.Chisinau, or.Stauceni, str.Gratiesti, 1</t>
  </si>
  <si>
    <t>1003600169651</t>
  </si>
  <si>
    <t>I.S.Statiunea Tehnologico-Experimentala "Codrul", in procedura de insolvabilitate din 09.10.2013</t>
  </si>
  <si>
    <t>mun.Chisinau, str.Costiujeni, 14</t>
  </si>
  <si>
    <t>1008600059490</t>
  </si>
  <si>
    <t>I.S."Gaudeamus-Cinema"</t>
  </si>
  <si>
    <t>mun.Chisinau, str.V.Alexandri, 4</t>
  </si>
  <si>
    <t>1004600050433</t>
  </si>
  <si>
    <t>I.S.Intreprinderea Experimentala Chimica "Izomer"</t>
  </si>
  <si>
    <t>mun.Chisinau, str.Padurii, 26/1</t>
  </si>
  <si>
    <t>1003600060552</t>
  </si>
  <si>
    <t>I.S."Orasul Vinului"</t>
  </si>
  <si>
    <t>mun.Chisinau, str.Vierul, 59</t>
  </si>
  <si>
    <t>1005600024712</t>
  </si>
  <si>
    <t>I.S."Cariera de piatra concasata din granit" in procedura de insolvabilitate din 19.05.14</t>
  </si>
  <si>
    <t>Ucraina, reg. Nicolaev, rl.Pervomaisk, s.Kinetpili, str.Djerelna, 27</t>
  </si>
  <si>
    <t>5697158</t>
  </si>
  <si>
    <t>I.S."Cariera de pietris si nisip din Cernauti"</t>
  </si>
  <si>
    <t>Ucraina, reg. Cernauti, rl Kitmanschi, s.Nepolokivti</t>
  </si>
  <si>
    <t>5696963</t>
  </si>
  <si>
    <t>I.S.Centrul de Elaborare a Sistemelor Industriale de Dirijare (CESID)    in procedura de lichidare din 21.03.2014</t>
  </si>
  <si>
    <t>mun.Chisinau, str.Belgrad, 16</t>
  </si>
  <si>
    <t>1003600001324</t>
  </si>
  <si>
    <t>I.S."Statiunea Tehnologica pentru Irigare Chisinau" in procedura de insolvabilitate din 26.05.2016</t>
  </si>
  <si>
    <t>1003600099776</t>
  </si>
  <si>
    <t>I.S.Auto cu autofinantare Centrul "Servis"</t>
  </si>
  <si>
    <t>mun.Chisinau, str.Mesager, 7</t>
  </si>
  <si>
    <t>8888888888884</t>
  </si>
  <si>
    <t>I.S."Combinatul de Vinuri de calitate" Milestii Mici"</t>
  </si>
  <si>
    <t>or.Ialoveni, s.Milestii Mici</t>
  </si>
  <si>
    <t>1002601002907</t>
  </si>
  <si>
    <t>I.S.Biroul special tehnologic de constructie al A.P."Mezon", in procedura de lichidare din 08.10.2014</t>
  </si>
  <si>
    <t>mun.Chisinau bd.Moscovei, 21</t>
  </si>
  <si>
    <t>1004600028861</t>
  </si>
  <si>
    <t>I.S."Statiunea Tehnologica pentru Irigare Drochia", in procedură de insolvabilitate din 23.09.2022</t>
  </si>
  <si>
    <t>or.Drochia, str.Mircea cel Batrin, 3</t>
  </si>
  <si>
    <t>1004607001467</t>
  </si>
  <si>
    <t>I.S."Statiunea Tehnologica pentru Irigare Stefan Voda", in proced. de insolvabilitate din 05.03.2020</t>
  </si>
  <si>
    <t>or.Stefan Voda, str.31 August, 9</t>
  </si>
  <si>
    <t>1004608000010</t>
  </si>
  <si>
    <t>I.S."Statiunea Tehnologica pentru Irigare Ungheni"</t>
  </si>
  <si>
    <t>or.Ungheni, str.Burebista, 19</t>
  </si>
  <si>
    <t>1003609008979</t>
  </si>
  <si>
    <t>I.S."Statiunea Tehnologico-Experimentala Balti", in procedura de insolvabilitate din 24.05.2018</t>
  </si>
  <si>
    <t>mun.Balti, str.Viilor, 8</t>
  </si>
  <si>
    <t>1008602009385</t>
  </si>
  <si>
    <t>I.S."Statuinea Tehnologica pentru Irigare Briceni", in procedura de insolvabilitate din 21.09.2022</t>
  </si>
  <si>
    <t>or.Briceni, str.Frunze, 24</t>
  </si>
  <si>
    <t>1003604009225</t>
  </si>
  <si>
    <t>Intreprinderea interraionala de stat "Acva-Nord", in procedura de insolvabilitate din 15.02.2016</t>
  </si>
  <si>
    <t>or.Soroca, str.Cosaut, 32</t>
  </si>
  <si>
    <t>1004607006668</t>
  </si>
  <si>
    <t>I.S.Statiunea Didactico-Experimentala "Chetrosu", in procedura de insolvabilitate din 23.06.2016</t>
  </si>
  <si>
    <t>r-nul Anenii Noi, s.Chetrosu</t>
  </si>
  <si>
    <t>1003601001985</t>
  </si>
  <si>
    <t>I.S."Statiunea Didactico-Experimentala "Petricani" În procedură de insolvabilitate 09.01.2023</t>
  </si>
  <si>
    <t>mun.Chisinau, str.Balcani, 7</t>
  </si>
  <si>
    <t>1004600064465</t>
  </si>
  <si>
    <t>I.S.Intreprinderea Agricola de Stat "Flori", în procedură de insolvabilitate din 22.06.2021</t>
  </si>
  <si>
    <t>or.Singera, str.Florilor, 26</t>
  </si>
  <si>
    <t>1003600097668</t>
  </si>
  <si>
    <t>I.S. Institutul de Proiectări "Indalproiect"</t>
  </si>
  <si>
    <t>mun.Chisinau, str.Cuza Voda, 5, bl.1, et.2</t>
  </si>
  <si>
    <t>1003600017198</t>
  </si>
  <si>
    <t>I.S."Centrul de Metrologie Aplicata si Certificare", în proces de reorganizare HG nr. 943/2022</t>
  </si>
  <si>
    <t>mun.Chisinau, str.E.Coca, 28  (str.Muncesti, 162 "A")</t>
  </si>
  <si>
    <t>1013600039380</t>
  </si>
  <si>
    <t>I.S."Medisan"</t>
  </si>
  <si>
    <t>mun.Chisinau, str.Sciusev, 35</t>
  </si>
  <si>
    <t>1008600012844</t>
  </si>
  <si>
    <t>I.S.Centrul de Cultura Populara "Veselia"</t>
  </si>
  <si>
    <t>MD-2012, mun.Chisinau, bd.Grigore Vieru, 22/2</t>
  </si>
  <si>
    <t>1003600126667</t>
  </si>
  <si>
    <t>I.S."Centrul de Medicina al Aviatiei Civile"</t>
  </si>
  <si>
    <t>mun.Chisinau, bd.Dacia, 60/2</t>
  </si>
  <si>
    <t>1002600053658</t>
  </si>
  <si>
    <t>Alte institutii si organizatii</t>
  </si>
  <si>
    <t>Zona Antreprenoriatului Liber "EXPO-BUSINESS-Chisinau"</t>
  </si>
  <si>
    <t>mun.Chisinau, str.Muncesti, 801</t>
  </si>
  <si>
    <t>1003600103712</t>
  </si>
  <si>
    <t>Ministerul Afacerilor Interne</t>
  </si>
  <si>
    <t>I.S."Servicii Paza a Ministerului Afacerilor Interne"</t>
  </si>
  <si>
    <t>mun.Chisinau, str.M.Varlaam, 79</t>
  </si>
  <si>
    <t>1010600043506</t>
  </si>
  <si>
    <t>Ministerul Apararii</t>
  </si>
  <si>
    <t>I.S."Centrul de pregatire a specialistilor pentru Armata Nationala"</t>
  </si>
  <si>
    <t>mun.Chisinau, str.M.Dosoftei, 124</t>
  </si>
  <si>
    <t>1003600152514</t>
  </si>
  <si>
    <t>I.S."Combinatul de deservire sociala"</t>
  </si>
  <si>
    <t>mun.Chisinau, str.Florariei, 7</t>
  </si>
  <si>
    <t>1003600097130</t>
  </si>
  <si>
    <t>Ministerul Culturii</t>
  </si>
  <si>
    <t>I.S."Autoservice", prin absorbtie cu Moldova Film</t>
  </si>
  <si>
    <t>mun.Chisinau, str.Miorita, 3</t>
  </si>
  <si>
    <t>1003600046552</t>
  </si>
  <si>
    <t>I.S."Cinemavideo - Hincesti", in proced.de lichidare din 02.07.03</t>
  </si>
  <si>
    <t>or.Hincesti, str.M.Hincu, 145</t>
  </si>
  <si>
    <t>1003605006405</t>
  </si>
  <si>
    <t>I.S.Publicatia Periodica "Lanterna Magica" procedura de lichidare din 31.07.2012</t>
  </si>
  <si>
    <t>mun.Chisinau, str.Puskin, 24</t>
  </si>
  <si>
    <t>1003600098827</t>
  </si>
  <si>
    <t>Ministerul Dezvoltarii Economice si Digitalizarii</t>
  </si>
  <si>
    <t>I.S."Centrul Analitic Informational "Analitinform"  in procedura de lichidare din 17.09.2008</t>
  </si>
  <si>
    <t>mun.Chisinau, str.Renasterii, 10/1</t>
  </si>
  <si>
    <t>1003600076935</t>
  </si>
  <si>
    <t>I.S.Magazin - Salon "Standard", in procedura de lichidare din 19.05.2008</t>
  </si>
  <si>
    <t>mun.Chisinau, str.Muncesti, 162A</t>
  </si>
  <si>
    <t>1002600050200</t>
  </si>
  <si>
    <t>Ministerul Educatiei si Cercetarii</t>
  </si>
  <si>
    <t>I.S."Institutul de Dezvoltare a Societatii Informationale"</t>
  </si>
  <si>
    <t>mun.Chisinau, str.Academiei, 5"A"</t>
  </si>
  <si>
    <t>1008600032684</t>
  </si>
  <si>
    <t>Ministerul Energiei</t>
  </si>
  <si>
    <t>I.S."Moldelectrica"</t>
  </si>
  <si>
    <t>1002600004580</t>
  </si>
  <si>
    <t>Ministerul Sanatatii</t>
  </si>
  <si>
    <t>I.S. Revista "Curier Medical"</t>
  </si>
  <si>
    <t>mun.Chisinau, bd.Stefan cel Mare, 192</t>
  </si>
  <si>
    <t>1004600040867</t>
  </si>
  <si>
    <t>Intreprinderea Medicala de Stat "Clinica stomatologica din Orhei"</t>
  </si>
  <si>
    <t>or.Orhei, str.M.Eminescu, 7</t>
  </si>
  <si>
    <t>1003606007867</t>
  </si>
  <si>
    <t>I.S."Farmacia-419"  in procedura de lichidare din 24.11.2014</t>
  </si>
  <si>
    <t>mun.Balti, str.Decebal, 101</t>
  </si>
  <si>
    <t>1003602017974</t>
  </si>
  <si>
    <t>Serviciul de Informatii si Securitate</t>
  </si>
  <si>
    <t>I.S."Litoral"</t>
  </si>
  <si>
    <t>mun.Chisinau, bd.Stefan cel Mare, 166</t>
  </si>
  <si>
    <t>1007600052944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</si>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</sst>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</font>
    <font>
      <b/>
      <sz val="10"/>
      <name val="Times New Roman"/>
      <family val="2"/>
    </font>
    <font>
      <sz val="7"/>
      <name val="Times New Roman"/>
      <family val="2"/>
    </font>
    <font>
      <b/>
      <sz val="8"/>
      <name val="Times New Roman"/>
      <family val="2"/>
    </font>
    <font>
      <b/>
      <sz val="7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2" borderId="0" xfId="0" applyFont="1" applyFill="1"/>
    <xf numFmtId="0" fontId="4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0" xfId="0" applyFont="1" applyFill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7"/>
  <sheetViews>
    <sheetView tabSelected="1" topLeftCell="A85" workbookViewId="0">
      <selection activeCell="T92" sqref="T92"/>
    </sheetView>
  </sheetViews>
  <sheetFormatPr defaultRowHeight="15" x14ac:dyDescent="0.25"/>
  <cols>
    <col min="1" max="1" width="3" customWidth="1"/>
    <col min="2" max="2" width="35.28515625" customWidth="1"/>
    <col min="3" max="3" width="22.7109375" customWidth="1"/>
    <col min="4" max="4" width="11.85546875" customWidth="1"/>
    <col min="5" max="6" width="10" customWidth="1"/>
    <col min="7" max="7" width="10.42578125" customWidth="1"/>
    <col min="8" max="8" width="8.7109375" customWidth="1"/>
    <col min="9" max="12" width="8" customWidth="1"/>
  </cols>
  <sheetData>
    <row r="1" spans="1:12" ht="63.95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9" customHeight="1" x14ac:dyDescent="0.25"/>
    <row r="3" spans="1:12" ht="29.25" customHeight="1" x14ac:dyDescent="0.25">
      <c r="A3" s="8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1.25" customHeight="1" x14ac:dyDescent="0.25"/>
    <row r="5" spans="1:12" ht="94.5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22</v>
      </c>
      <c r="L5" s="4" t="s">
        <v>23</v>
      </c>
    </row>
    <row r="6" spans="1:12" x14ac:dyDescent="0.25">
      <c r="A6" s="4" t="s">
        <v>12</v>
      </c>
      <c r="B6" s="4" t="s">
        <v>13</v>
      </c>
      <c r="C6" s="4" t="s">
        <v>14</v>
      </c>
      <c r="D6" s="4" t="s">
        <v>15</v>
      </c>
      <c r="E6" s="4" t="s">
        <v>16</v>
      </c>
      <c r="F6" s="4" t="s">
        <v>17</v>
      </c>
      <c r="G6" s="4" t="s">
        <v>18</v>
      </c>
      <c r="H6" s="4" t="s">
        <v>19</v>
      </c>
      <c r="I6" s="4" t="s">
        <v>20</v>
      </c>
      <c r="J6" s="4" t="s">
        <v>21</v>
      </c>
      <c r="K6" s="4" t="s">
        <v>24</v>
      </c>
      <c r="L6" s="4" t="s">
        <v>25</v>
      </c>
    </row>
    <row r="7" spans="1:12" x14ac:dyDescent="0.25">
      <c r="A7" s="2"/>
      <c r="B7" s="9" t="s">
        <v>26</v>
      </c>
      <c r="C7" s="9"/>
      <c r="D7" s="9"/>
      <c r="E7" s="9"/>
      <c r="F7" s="2"/>
      <c r="G7" s="2"/>
      <c r="H7" s="2"/>
      <c r="I7" s="2"/>
      <c r="J7" s="2"/>
      <c r="K7" s="2"/>
      <c r="L7" s="2"/>
    </row>
    <row r="8" spans="1:12" ht="21" x14ac:dyDescent="0.25">
      <c r="A8" s="5">
        <v>1</v>
      </c>
      <c r="B8" s="1" t="s">
        <v>27</v>
      </c>
      <c r="C8" s="1" t="s">
        <v>28</v>
      </c>
      <c r="D8" s="1" t="s">
        <v>29</v>
      </c>
      <c r="E8" s="1">
        <v>108870</v>
      </c>
      <c r="F8" s="1">
        <v>-1176500</v>
      </c>
      <c r="G8" s="1">
        <v>17400</v>
      </c>
      <c r="H8" s="1">
        <v>0</v>
      </c>
      <c r="I8" s="1">
        <v>51200</v>
      </c>
      <c r="J8" s="1">
        <v>0</v>
      </c>
      <c r="K8" s="1">
        <v>0</v>
      </c>
      <c r="L8" s="1">
        <v>0</v>
      </c>
    </row>
    <row r="9" spans="1:12" ht="21" x14ac:dyDescent="0.25">
      <c r="A9" s="5">
        <v>2</v>
      </c>
      <c r="B9" s="1" t="s">
        <v>30</v>
      </c>
      <c r="C9" s="1" t="s">
        <v>31</v>
      </c>
      <c r="D9" s="1" t="s">
        <v>32</v>
      </c>
      <c r="E9" s="1">
        <v>456470</v>
      </c>
      <c r="F9" s="1">
        <v>-3681537</v>
      </c>
      <c r="G9" s="1">
        <v>1530617</v>
      </c>
      <c r="H9" s="1">
        <v>439426</v>
      </c>
      <c r="I9" s="1">
        <v>-210067</v>
      </c>
      <c r="J9" s="1">
        <v>1108.9000000000001</v>
      </c>
      <c r="K9" s="1">
        <v>0</v>
      </c>
      <c r="L9" s="1">
        <v>90783</v>
      </c>
    </row>
    <row r="10" spans="1:12" ht="21" x14ac:dyDescent="0.25">
      <c r="A10" s="5">
        <v>3</v>
      </c>
      <c r="B10" s="1" t="s">
        <v>33</v>
      </c>
      <c r="C10" s="1" t="s">
        <v>34</v>
      </c>
      <c r="D10" s="1" t="s">
        <v>35</v>
      </c>
      <c r="E10" s="1">
        <v>2903358</v>
      </c>
      <c r="F10" s="1">
        <v>3717300</v>
      </c>
      <c r="G10" s="1">
        <v>760400</v>
      </c>
      <c r="H10" s="1">
        <v>0</v>
      </c>
      <c r="I10" s="1">
        <v>708800</v>
      </c>
      <c r="J10" s="1">
        <v>6812</v>
      </c>
      <c r="K10" s="1">
        <v>0</v>
      </c>
      <c r="L10" s="1">
        <v>0</v>
      </c>
    </row>
    <row r="11" spans="1:12" ht="21" x14ac:dyDescent="0.25">
      <c r="A11" s="5">
        <v>4</v>
      </c>
      <c r="B11" s="1" t="s">
        <v>36</v>
      </c>
      <c r="C11" s="1" t="s">
        <v>37</v>
      </c>
      <c r="D11" s="1" t="s">
        <v>38</v>
      </c>
      <c r="E11" s="1">
        <v>502095</v>
      </c>
      <c r="F11" s="1">
        <v>2849000</v>
      </c>
      <c r="G11" s="1">
        <v>0</v>
      </c>
      <c r="H11" s="1">
        <v>0</v>
      </c>
      <c r="I11" s="1">
        <v>147186</v>
      </c>
      <c r="J11" s="1">
        <v>1453</v>
      </c>
      <c r="K11" s="1">
        <v>0</v>
      </c>
      <c r="L11" s="1">
        <v>0</v>
      </c>
    </row>
    <row r="12" spans="1:12" ht="21" x14ac:dyDescent="0.25">
      <c r="A12" s="5">
        <v>5</v>
      </c>
      <c r="B12" s="1" t="s">
        <v>39</v>
      </c>
      <c r="C12" s="1" t="s">
        <v>40</v>
      </c>
      <c r="D12" s="1" t="s">
        <v>41</v>
      </c>
      <c r="E12" s="1">
        <v>406700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</row>
    <row r="13" spans="1:12" ht="21" x14ac:dyDescent="0.25">
      <c r="A13" s="5">
        <v>6</v>
      </c>
      <c r="B13" s="1" t="s">
        <v>42</v>
      </c>
      <c r="C13" s="1" t="s">
        <v>43</v>
      </c>
      <c r="D13" s="1" t="s">
        <v>44</v>
      </c>
      <c r="E13" s="1">
        <v>2604100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</row>
    <row r="14" spans="1:12" ht="21" x14ac:dyDescent="0.25">
      <c r="A14" s="5">
        <v>7</v>
      </c>
      <c r="B14" s="1" t="s">
        <v>45</v>
      </c>
      <c r="C14" s="1" t="s">
        <v>28</v>
      </c>
      <c r="D14" s="1" t="s">
        <v>46</v>
      </c>
      <c r="E14" s="1">
        <v>50400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</row>
    <row r="15" spans="1:12" ht="21" x14ac:dyDescent="0.25">
      <c r="A15" s="5">
        <v>8</v>
      </c>
      <c r="B15" s="1" t="s">
        <v>47</v>
      </c>
      <c r="C15" s="1" t="s">
        <v>28</v>
      </c>
      <c r="D15" s="1" t="s">
        <v>48</v>
      </c>
      <c r="E15" s="1">
        <v>2200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</row>
    <row r="16" spans="1:12" x14ac:dyDescent="0.25">
      <c r="A16" s="3"/>
      <c r="B16" s="3" t="s">
        <v>49</v>
      </c>
      <c r="C16" s="3"/>
      <c r="D16" s="3"/>
      <c r="E16" s="3">
        <f t="shared" ref="E16:L16" si="0">SUMIF(E8:E15,"&gt;0")</f>
        <v>7034193</v>
      </c>
      <c r="F16" s="3">
        <f t="shared" si="0"/>
        <v>6566300</v>
      </c>
      <c r="G16" s="3">
        <f t="shared" si="0"/>
        <v>2308417</v>
      </c>
      <c r="H16" s="3">
        <f t="shared" si="0"/>
        <v>439426</v>
      </c>
      <c r="I16" s="3">
        <f t="shared" si="0"/>
        <v>907186</v>
      </c>
      <c r="J16" s="3">
        <f t="shared" si="0"/>
        <v>9373.9</v>
      </c>
      <c r="K16" s="3">
        <f t="shared" si="0"/>
        <v>0</v>
      </c>
      <c r="L16" s="3">
        <f t="shared" si="0"/>
        <v>90783</v>
      </c>
    </row>
    <row r="18" spans="1:12" x14ac:dyDescent="0.25">
      <c r="A18" s="2"/>
      <c r="B18" s="9" t="s">
        <v>50</v>
      </c>
      <c r="C18" s="9"/>
      <c r="D18" s="9"/>
      <c r="E18" s="9"/>
      <c r="F18" s="2"/>
      <c r="G18" s="2"/>
      <c r="H18" s="2"/>
      <c r="I18" s="2"/>
      <c r="J18" s="2"/>
      <c r="K18" s="2"/>
      <c r="L18" s="2"/>
    </row>
    <row r="19" spans="1:12" ht="21" x14ac:dyDescent="0.25">
      <c r="A19" s="5">
        <v>1</v>
      </c>
      <c r="B19" s="1" t="s">
        <v>51</v>
      </c>
      <c r="C19" s="1" t="s">
        <v>52</v>
      </c>
      <c r="D19" s="1" t="s">
        <v>53</v>
      </c>
      <c r="E19" s="1">
        <v>28441554</v>
      </c>
      <c r="F19" s="1">
        <v>58752231</v>
      </c>
      <c r="G19" s="1">
        <v>3449536</v>
      </c>
      <c r="H19" s="1">
        <v>7385708</v>
      </c>
      <c r="I19" s="1">
        <v>2293115</v>
      </c>
      <c r="J19" s="1">
        <v>2832.8</v>
      </c>
      <c r="K19" s="1">
        <v>1683.9</v>
      </c>
      <c r="L19" s="1">
        <v>11334</v>
      </c>
    </row>
    <row r="20" spans="1:12" x14ac:dyDescent="0.25">
      <c r="A20" s="3"/>
      <c r="B20" s="3" t="s">
        <v>49</v>
      </c>
      <c r="C20" s="3"/>
      <c r="D20" s="3"/>
      <c r="E20" s="3">
        <f t="shared" ref="E20:L20" si="1">SUMIF(E19:E19,"&gt;0")</f>
        <v>28441554</v>
      </c>
      <c r="F20" s="3">
        <f t="shared" si="1"/>
        <v>58752231</v>
      </c>
      <c r="G20" s="3">
        <f t="shared" si="1"/>
        <v>3449536</v>
      </c>
      <c r="H20" s="3">
        <f t="shared" si="1"/>
        <v>7385708</v>
      </c>
      <c r="I20" s="3">
        <f t="shared" si="1"/>
        <v>2293115</v>
      </c>
      <c r="J20" s="3">
        <f t="shared" si="1"/>
        <v>2832.8</v>
      </c>
      <c r="K20" s="3">
        <f t="shared" si="1"/>
        <v>1683.9</v>
      </c>
      <c r="L20" s="3">
        <f t="shared" si="1"/>
        <v>11334</v>
      </c>
    </row>
    <row r="22" spans="1:12" x14ac:dyDescent="0.25">
      <c r="A22" s="2"/>
      <c r="B22" s="9" t="s">
        <v>54</v>
      </c>
      <c r="C22" s="9"/>
      <c r="D22" s="9"/>
      <c r="E22" s="9"/>
      <c r="F22" s="2"/>
      <c r="G22" s="2"/>
      <c r="H22" s="2"/>
      <c r="I22" s="2"/>
      <c r="J22" s="2"/>
      <c r="K22" s="2"/>
      <c r="L22" s="2"/>
    </row>
    <row r="23" spans="1:12" ht="21" x14ac:dyDescent="0.25">
      <c r="A23" s="5">
        <v>1</v>
      </c>
      <c r="B23" s="1" t="s">
        <v>55</v>
      </c>
      <c r="C23" s="1" t="s">
        <v>56</v>
      </c>
      <c r="D23" s="1" t="s">
        <v>57</v>
      </c>
      <c r="E23" s="1">
        <v>5472469</v>
      </c>
      <c r="F23" s="1">
        <v>4099467</v>
      </c>
      <c r="G23" s="1">
        <v>6091534</v>
      </c>
      <c r="H23" s="1">
        <v>3922169</v>
      </c>
      <c r="I23" s="1">
        <v>-2259034</v>
      </c>
      <c r="J23" s="1">
        <v>4760</v>
      </c>
      <c r="K23" s="1">
        <v>0</v>
      </c>
      <c r="L23" s="1">
        <v>95056</v>
      </c>
    </row>
    <row r="24" spans="1:12" ht="21" x14ac:dyDescent="0.25">
      <c r="A24" s="5">
        <v>2</v>
      </c>
      <c r="B24" s="1" t="s">
        <v>58</v>
      </c>
      <c r="C24" s="1" t="s">
        <v>59</v>
      </c>
      <c r="D24" s="1" t="s">
        <v>60</v>
      </c>
      <c r="E24" s="1">
        <v>928124</v>
      </c>
      <c r="F24" s="1">
        <v>18103015</v>
      </c>
      <c r="G24" s="1">
        <v>11463075</v>
      </c>
      <c r="H24" s="1">
        <v>0</v>
      </c>
      <c r="I24" s="1">
        <v>12611</v>
      </c>
      <c r="J24" s="1">
        <v>12066</v>
      </c>
      <c r="K24" s="1">
        <v>435</v>
      </c>
      <c r="L24" s="1">
        <v>134800</v>
      </c>
    </row>
    <row r="25" spans="1:12" ht="21" x14ac:dyDescent="0.25">
      <c r="A25" s="5">
        <v>3</v>
      </c>
      <c r="B25" s="1" t="s">
        <v>61</v>
      </c>
      <c r="C25" s="1" t="s">
        <v>62</v>
      </c>
      <c r="D25" s="1" t="s">
        <v>63</v>
      </c>
      <c r="E25" s="1">
        <v>1245344</v>
      </c>
      <c r="F25" s="1">
        <v>6387769</v>
      </c>
      <c r="G25" s="1">
        <v>10534627</v>
      </c>
      <c r="H25" s="1">
        <v>550579</v>
      </c>
      <c r="I25" s="1">
        <v>-3299796</v>
      </c>
      <c r="J25" s="1">
        <v>6067</v>
      </c>
      <c r="K25" s="1">
        <v>0</v>
      </c>
      <c r="L25" s="1">
        <v>37175</v>
      </c>
    </row>
    <row r="26" spans="1:12" ht="21" x14ac:dyDescent="0.25">
      <c r="A26" s="5">
        <v>4</v>
      </c>
      <c r="B26" s="1" t="s">
        <v>64</v>
      </c>
      <c r="C26" s="1" t="s">
        <v>65</v>
      </c>
      <c r="D26" s="1" t="s">
        <v>66</v>
      </c>
      <c r="E26" s="1">
        <v>1679596</v>
      </c>
      <c r="F26" s="1">
        <v>10409142</v>
      </c>
      <c r="G26" s="1">
        <v>11692335</v>
      </c>
      <c r="H26" s="1">
        <v>4074705</v>
      </c>
      <c r="I26" s="1">
        <v>-646472</v>
      </c>
      <c r="J26" s="1">
        <v>9347</v>
      </c>
      <c r="K26" s="1">
        <v>258</v>
      </c>
      <c r="L26" s="1">
        <v>2962834</v>
      </c>
    </row>
    <row r="27" spans="1:12" ht="21" x14ac:dyDescent="0.25">
      <c r="A27" s="5">
        <v>5</v>
      </c>
      <c r="B27" s="1" t="s">
        <v>67</v>
      </c>
      <c r="C27" s="1" t="s">
        <v>68</v>
      </c>
      <c r="D27" s="1" t="s">
        <v>69</v>
      </c>
      <c r="E27" s="1">
        <v>2628123</v>
      </c>
      <c r="F27" s="1">
        <v>3992620</v>
      </c>
      <c r="G27" s="1">
        <v>3864615</v>
      </c>
      <c r="H27" s="1">
        <v>0</v>
      </c>
      <c r="I27" s="1">
        <v>235880</v>
      </c>
      <c r="J27" s="1">
        <v>4808</v>
      </c>
      <c r="K27" s="1">
        <v>0</v>
      </c>
      <c r="L27" s="1">
        <v>17800</v>
      </c>
    </row>
    <row r="28" spans="1:12" ht="21" x14ac:dyDescent="0.25">
      <c r="A28" s="5">
        <v>6</v>
      </c>
      <c r="B28" s="1" t="s">
        <v>70</v>
      </c>
      <c r="C28" s="1" t="s">
        <v>71</v>
      </c>
      <c r="D28" s="1" t="s">
        <v>72</v>
      </c>
      <c r="E28" s="1">
        <v>6625672</v>
      </c>
      <c r="F28" s="1">
        <v>15053346</v>
      </c>
      <c r="G28" s="1">
        <v>15739781</v>
      </c>
      <c r="H28" s="1">
        <v>0</v>
      </c>
      <c r="I28" s="1">
        <v>-4605503</v>
      </c>
      <c r="J28" s="1">
        <v>14023500</v>
      </c>
      <c r="K28" s="1">
        <v>115.4</v>
      </c>
      <c r="L28" s="1">
        <v>0</v>
      </c>
    </row>
    <row r="29" spans="1:12" ht="21" x14ac:dyDescent="0.25">
      <c r="A29" s="5">
        <v>7</v>
      </c>
      <c r="B29" s="1" t="s">
        <v>73</v>
      </c>
      <c r="C29" s="1" t="s">
        <v>74</v>
      </c>
      <c r="D29" s="1" t="s">
        <v>75</v>
      </c>
      <c r="E29" s="1">
        <v>12331582</v>
      </c>
      <c r="F29" s="1">
        <v>28546447</v>
      </c>
      <c r="G29" s="1">
        <v>19155609</v>
      </c>
      <c r="H29" s="1">
        <v>684410</v>
      </c>
      <c r="I29" s="1">
        <v>168303</v>
      </c>
      <c r="J29" s="1">
        <v>15004.3</v>
      </c>
      <c r="K29" s="1">
        <v>0</v>
      </c>
      <c r="L29" s="1">
        <v>0</v>
      </c>
    </row>
    <row r="30" spans="1:12" ht="21" x14ac:dyDescent="0.25">
      <c r="A30" s="5">
        <v>8</v>
      </c>
      <c r="B30" s="1" t="s">
        <v>76</v>
      </c>
      <c r="C30" s="1" t="s">
        <v>77</v>
      </c>
      <c r="D30" s="1" t="s">
        <v>78</v>
      </c>
      <c r="E30" s="1">
        <v>7494715</v>
      </c>
      <c r="F30" s="1">
        <v>11733474</v>
      </c>
      <c r="G30" s="1">
        <v>10124194</v>
      </c>
      <c r="H30" s="1">
        <v>82365</v>
      </c>
      <c r="I30" s="1">
        <v>-6353306</v>
      </c>
      <c r="J30" s="1">
        <v>23629</v>
      </c>
      <c r="K30" s="1">
        <v>201</v>
      </c>
      <c r="L30" s="1">
        <v>11434</v>
      </c>
    </row>
    <row r="31" spans="1:12" ht="21" x14ac:dyDescent="0.25">
      <c r="A31" s="5">
        <v>9</v>
      </c>
      <c r="B31" s="1" t="s">
        <v>79</v>
      </c>
      <c r="C31" s="1" t="s">
        <v>80</v>
      </c>
      <c r="D31" s="1" t="s">
        <v>81</v>
      </c>
      <c r="E31" s="1">
        <v>2164695</v>
      </c>
      <c r="F31" s="1">
        <v>8553652</v>
      </c>
      <c r="G31" s="1">
        <v>6835959</v>
      </c>
      <c r="H31" s="1">
        <v>0</v>
      </c>
      <c r="I31" s="1">
        <v>-1274067</v>
      </c>
      <c r="J31" s="1">
        <v>5544</v>
      </c>
      <c r="K31" s="1">
        <v>0</v>
      </c>
      <c r="L31" s="1">
        <v>57356</v>
      </c>
    </row>
    <row r="32" spans="1:12" ht="21" x14ac:dyDescent="0.25">
      <c r="A32" s="5">
        <v>10</v>
      </c>
      <c r="B32" s="1" t="s">
        <v>82</v>
      </c>
      <c r="C32" s="1" t="s">
        <v>83</v>
      </c>
      <c r="D32" s="1" t="s">
        <v>84</v>
      </c>
      <c r="E32" s="1">
        <v>4600746</v>
      </c>
      <c r="F32" s="1">
        <v>15864605</v>
      </c>
      <c r="G32" s="1">
        <v>16553696</v>
      </c>
      <c r="H32" s="1">
        <v>0</v>
      </c>
      <c r="I32" s="1">
        <v>10884</v>
      </c>
      <c r="J32" s="1">
        <v>5905</v>
      </c>
      <c r="K32" s="1">
        <v>0</v>
      </c>
      <c r="L32" s="1">
        <v>0</v>
      </c>
    </row>
    <row r="33" spans="1:12" ht="21" x14ac:dyDescent="0.25">
      <c r="A33" s="5">
        <v>11</v>
      </c>
      <c r="B33" s="1" t="s">
        <v>85</v>
      </c>
      <c r="C33" s="1" t="s">
        <v>86</v>
      </c>
      <c r="D33" s="1" t="s">
        <v>87</v>
      </c>
      <c r="E33" s="1">
        <v>5565420</v>
      </c>
      <c r="F33" s="1">
        <v>17215211</v>
      </c>
      <c r="G33" s="1">
        <v>9689629</v>
      </c>
      <c r="H33" s="1">
        <v>0</v>
      </c>
      <c r="I33" s="1">
        <v>285654</v>
      </c>
      <c r="J33" s="1">
        <v>13778.15</v>
      </c>
      <c r="K33" s="1">
        <v>0</v>
      </c>
      <c r="L33" s="1">
        <v>180887</v>
      </c>
    </row>
    <row r="34" spans="1:12" ht="21" x14ac:dyDescent="0.25">
      <c r="A34" s="5">
        <v>12</v>
      </c>
      <c r="B34" s="1" t="s">
        <v>88</v>
      </c>
      <c r="C34" s="1" t="s">
        <v>89</v>
      </c>
      <c r="D34" s="1" t="s">
        <v>90</v>
      </c>
      <c r="E34" s="1">
        <v>2097420</v>
      </c>
      <c r="F34" s="1">
        <v>11918582</v>
      </c>
      <c r="G34" s="1">
        <v>8933440</v>
      </c>
      <c r="H34" s="1">
        <v>0</v>
      </c>
      <c r="I34" s="1">
        <v>-532778</v>
      </c>
      <c r="J34" s="1">
        <v>8319.24</v>
      </c>
      <c r="K34" s="1">
        <v>0</v>
      </c>
      <c r="L34" s="1">
        <v>257581600</v>
      </c>
    </row>
    <row r="35" spans="1:12" ht="21" x14ac:dyDescent="0.25">
      <c r="A35" s="5">
        <v>13</v>
      </c>
      <c r="B35" s="1" t="s">
        <v>91</v>
      </c>
      <c r="C35" s="1" t="s">
        <v>92</v>
      </c>
      <c r="D35" s="1" t="s">
        <v>93</v>
      </c>
      <c r="E35" s="1">
        <v>5601054</v>
      </c>
      <c r="F35" s="1">
        <v>17148610</v>
      </c>
      <c r="G35" s="1">
        <v>12753520</v>
      </c>
      <c r="H35" s="1">
        <v>259263</v>
      </c>
      <c r="I35" s="1">
        <v>15582</v>
      </c>
      <c r="J35" s="1">
        <v>9180.2999999999993</v>
      </c>
      <c r="K35" s="1">
        <v>146</v>
      </c>
      <c r="L35" s="1">
        <v>4725</v>
      </c>
    </row>
    <row r="36" spans="1:12" ht="21" x14ac:dyDescent="0.25">
      <c r="A36" s="5">
        <v>14</v>
      </c>
      <c r="B36" s="1" t="s">
        <v>94</v>
      </c>
      <c r="C36" s="1" t="s">
        <v>95</v>
      </c>
      <c r="D36" s="1" t="s">
        <v>96</v>
      </c>
      <c r="E36" s="1">
        <v>892137</v>
      </c>
      <c r="F36" s="1">
        <v>4728223</v>
      </c>
      <c r="G36" s="1">
        <v>4392039</v>
      </c>
      <c r="H36" s="1">
        <v>119254</v>
      </c>
      <c r="I36" s="1">
        <v>-3580319</v>
      </c>
      <c r="J36" s="1">
        <v>3963</v>
      </c>
      <c r="K36" s="1">
        <v>0</v>
      </c>
      <c r="L36" s="1">
        <v>362400</v>
      </c>
    </row>
    <row r="37" spans="1:12" ht="21" x14ac:dyDescent="0.25">
      <c r="A37" s="5">
        <v>15</v>
      </c>
      <c r="B37" s="1" t="s">
        <v>97</v>
      </c>
      <c r="C37" s="1" t="s">
        <v>98</v>
      </c>
      <c r="D37" s="1" t="s">
        <v>99</v>
      </c>
      <c r="E37" s="1">
        <v>9588692</v>
      </c>
      <c r="F37" s="1">
        <v>12885425</v>
      </c>
      <c r="G37" s="1">
        <v>11137026</v>
      </c>
      <c r="H37" s="1">
        <v>24696</v>
      </c>
      <c r="I37" s="1">
        <v>-3306103</v>
      </c>
      <c r="J37" s="1">
        <v>12317.49</v>
      </c>
      <c r="K37" s="1">
        <v>0</v>
      </c>
      <c r="L37" s="1">
        <v>0</v>
      </c>
    </row>
    <row r="38" spans="1:12" ht="21" x14ac:dyDescent="0.25">
      <c r="A38" s="5">
        <v>16</v>
      </c>
      <c r="B38" s="1" t="s">
        <v>100</v>
      </c>
      <c r="C38" s="1" t="s">
        <v>101</v>
      </c>
      <c r="D38" s="1" t="s">
        <v>102</v>
      </c>
      <c r="E38" s="1">
        <v>4444653</v>
      </c>
      <c r="F38" s="1">
        <v>14852370</v>
      </c>
      <c r="G38" s="1">
        <v>6659172</v>
      </c>
      <c r="H38" s="1">
        <v>0</v>
      </c>
      <c r="I38" s="1">
        <v>27951</v>
      </c>
      <c r="J38" s="1">
        <v>10593.8</v>
      </c>
      <c r="K38" s="1">
        <v>0</v>
      </c>
      <c r="L38" s="1">
        <v>271011</v>
      </c>
    </row>
    <row r="39" spans="1:12" ht="21" x14ac:dyDescent="0.25">
      <c r="A39" s="5">
        <v>17</v>
      </c>
      <c r="B39" s="1" t="s">
        <v>103</v>
      </c>
      <c r="C39" s="1" t="s">
        <v>104</v>
      </c>
      <c r="D39" s="1" t="s">
        <v>105</v>
      </c>
      <c r="E39" s="1">
        <v>1818359</v>
      </c>
      <c r="F39" s="1">
        <v>4307936</v>
      </c>
      <c r="G39" s="1">
        <v>4185875</v>
      </c>
      <c r="H39" s="1">
        <v>0</v>
      </c>
      <c r="I39" s="1">
        <v>-3530153</v>
      </c>
      <c r="J39" s="1">
        <v>7317.2</v>
      </c>
      <c r="K39" s="1">
        <v>0</v>
      </c>
      <c r="L39" s="1">
        <v>74062</v>
      </c>
    </row>
    <row r="40" spans="1:12" ht="21" x14ac:dyDescent="0.25">
      <c r="A40" s="5">
        <v>18</v>
      </c>
      <c r="B40" s="1" t="s">
        <v>106</v>
      </c>
      <c r="C40" s="1" t="s">
        <v>107</v>
      </c>
      <c r="D40" s="1" t="s">
        <v>108</v>
      </c>
      <c r="E40" s="1">
        <v>8164667</v>
      </c>
      <c r="F40" s="1">
        <v>16885295</v>
      </c>
      <c r="G40" s="1">
        <v>13215121</v>
      </c>
      <c r="H40" s="1">
        <v>0</v>
      </c>
      <c r="I40" s="1">
        <v>-3588950</v>
      </c>
      <c r="J40" s="1">
        <v>11690.8</v>
      </c>
      <c r="K40" s="1">
        <v>920</v>
      </c>
      <c r="L40" s="1">
        <v>99564000</v>
      </c>
    </row>
    <row r="41" spans="1:12" ht="21" x14ac:dyDescent="0.25">
      <c r="A41" s="5">
        <v>19</v>
      </c>
      <c r="B41" s="1" t="s">
        <v>109</v>
      </c>
      <c r="C41" s="1" t="s">
        <v>110</v>
      </c>
      <c r="D41" s="1" t="s">
        <v>111</v>
      </c>
      <c r="E41" s="1">
        <v>1357477</v>
      </c>
      <c r="F41" s="1">
        <v>9603278</v>
      </c>
      <c r="G41" s="1">
        <v>3972523</v>
      </c>
      <c r="H41" s="1">
        <v>0</v>
      </c>
      <c r="I41" s="1">
        <v>526402</v>
      </c>
      <c r="J41" s="1">
        <v>4487</v>
      </c>
      <c r="K41" s="1">
        <v>0</v>
      </c>
      <c r="L41" s="1">
        <v>69004.899999999994</v>
      </c>
    </row>
    <row r="42" spans="1:12" ht="21" x14ac:dyDescent="0.25">
      <c r="A42" s="5">
        <v>20</v>
      </c>
      <c r="B42" s="1" t="s">
        <v>112</v>
      </c>
      <c r="C42" s="1" t="s">
        <v>113</v>
      </c>
      <c r="D42" s="1" t="s">
        <v>114</v>
      </c>
      <c r="E42" s="1">
        <v>3398874</v>
      </c>
      <c r="F42" s="1">
        <v>7131639</v>
      </c>
      <c r="G42" s="1">
        <v>7047120</v>
      </c>
      <c r="H42" s="1">
        <v>42919</v>
      </c>
      <c r="I42" s="1">
        <v>-1307313</v>
      </c>
      <c r="J42" s="1">
        <v>5649.9</v>
      </c>
      <c r="K42" s="1">
        <v>0</v>
      </c>
      <c r="L42" s="1">
        <v>97777</v>
      </c>
    </row>
    <row r="43" spans="1:12" ht="21" x14ac:dyDescent="0.25">
      <c r="A43" s="5">
        <v>21</v>
      </c>
      <c r="B43" s="1" t="s">
        <v>115</v>
      </c>
      <c r="C43" s="1" t="s">
        <v>116</v>
      </c>
      <c r="D43" s="1" t="s">
        <v>117</v>
      </c>
      <c r="E43" s="1">
        <v>539555</v>
      </c>
      <c r="F43" s="1">
        <v>6783047</v>
      </c>
      <c r="G43" s="1">
        <v>6536065</v>
      </c>
      <c r="H43" s="1">
        <v>21965</v>
      </c>
      <c r="I43" s="1">
        <v>-2761227</v>
      </c>
      <c r="J43" s="1">
        <v>2854</v>
      </c>
      <c r="K43" s="1">
        <v>0</v>
      </c>
      <c r="L43" s="1">
        <v>80561</v>
      </c>
    </row>
    <row r="44" spans="1:12" ht="21" x14ac:dyDescent="0.25">
      <c r="A44" s="5">
        <v>22</v>
      </c>
      <c r="B44" s="1" t="s">
        <v>118</v>
      </c>
      <c r="C44" s="1" t="s">
        <v>119</v>
      </c>
      <c r="D44" s="1" t="s">
        <v>120</v>
      </c>
      <c r="E44" s="1">
        <v>606507</v>
      </c>
      <c r="F44" s="1">
        <v>7557184</v>
      </c>
      <c r="G44" s="1">
        <v>8802266</v>
      </c>
      <c r="H44" s="1">
        <v>0</v>
      </c>
      <c r="I44" s="1">
        <v>-1426531</v>
      </c>
      <c r="J44" s="1">
        <v>4702.8</v>
      </c>
      <c r="K44" s="1">
        <v>765</v>
      </c>
      <c r="L44" s="1">
        <v>23200</v>
      </c>
    </row>
    <row r="45" spans="1:12" ht="21" x14ac:dyDescent="0.25">
      <c r="A45" s="5">
        <v>23</v>
      </c>
      <c r="B45" s="1" t="s">
        <v>121</v>
      </c>
      <c r="C45" s="1" t="s">
        <v>122</v>
      </c>
      <c r="D45" s="1" t="s">
        <v>123</v>
      </c>
      <c r="E45" s="1">
        <v>30648</v>
      </c>
      <c r="F45" s="1">
        <v>711107</v>
      </c>
      <c r="G45" s="1">
        <v>3460587</v>
      </c>
      <c r="H45" s="1">
        <v>0</v>
      </c>
      <c r="I45" s="1">
        <v>162999</v>
      </c>
      <c r="J45" s="1">
        <v>105.7</v>
      </c>
      <c r="K45" s="1">
        <v>0</v>
      </c>
      <c r="L45" s="1">
        <v>7628</v>
      </c>
    </row>
    <row r="46" spans="1:12" ht="21" x14ac:dyDescent="0.25">
      <c r="A46" s="5">
        <v>24</v>
      </c>
      <c r="B46" s="1" t="s">
        <v>124</v>
      </c>
      <c r="C46" s="1" t="s">
        <v>125</v>
      </c>
      <c r="D46" s="1" t="s">
        <v>126</v>
      </c>
      <c r="E46" s="1">
        <v>753424</v>
      </c>
      <c r="F46" s="1">
        <v>4671553</v>
      </c>
      <c r="G46" s="1">
        <v>22406768</v>
      </c>
      <c r="H46" s="1">
        <v>0</v>
      </c>
      <c r="I46" s="1">
        <v>1348832</v>
      </c>
      <c r="J46" s="1">
        <v>246.9</v>
      </c>
      <c r="K46" s="1">
        <v>60.6</v>
      </c>
      <c r="L46" s="1">
        <v>0</v>
      </c>
    </row>
    <row r="47" spans="1:12" ht="31.5" x14ac:dyDescent="0.25">
      <c r="A47" s="5">
        <v>25</v>
      </c>
      <c r="B47" s="1" t="s">
        <v>127</v>
      </c>
      <c r="C47" s="1" t="s">
        <v>128</v>
      </c>
      <c r="D47" s="1" t="s">
        <v>129</v>
      </c>
      <c r="E47" s="1">
        <v>5000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</row>
    <row r="48" spans="1:12" x14ac:dyDescent="0.25">
      <c r="A48" s="3"/>
      <c r="B48" s="3" t="s">
        <v>49</v>
      </c>
      <c r="C48" s="3"/>
      <c r="D48" s="3"/>
      <c r="E48" s="3">
        <f t="shared" ref="E48:L48" si="2">SUMIF(E23:E47,"&gt;0")</f>
        <v>90034953</v>
      </c>
      <c r="F48" s="3">
        <f t="shared" si="2"/>
        <v>259142997</v>
      </c>
      <c r="G48" s="3">
        <f t="shared" si="2"/>
        <v>235246576</v>
      </c>
      <c r="H48" s="3">
        <f t="shared" si="2"/>
        <v>9782325</v>
      </c>
      <c r="I48" s="3">
        <f t="shared" si="2"/>
        <v>2795098</v>
      </c>
      <c r="J48" s="3">
        <f t="shared" si="2"/>
        <v>14205836.580000004</v>
      </c>
      <c r="K48" s="3">
        <f t="shared" si="2"/>
        <v>2901</v>
      </c>
      <c r="L48" s="3">
        <f t="shared" si="2"/>
        <v>361633310.89999998</v>
      </c>
    </row>
    <row r="50" spans="1:12" x14ac:dyDescent="0.25">
      <c r="A50" s="2"/>
      <c r="B50" s="9" t="s">
        <v>130</v>
      </c>
      <c r="C50" s="9"/>
      <c r="D50" s="9"/>
      <c r="E50" s="9"/>
      <c r="F50" s="2"/>
      <c r="G50" s="2"/>
      <c r="H50" s="2"/>
      <c r="I50" s="2"/>
      <c r="J50" s="2"/>
      <c r="K50" s="2"/>
      <c r="L50" s="2"/>
    </row>
    <row r="51" spans="1:12" ht="21" x14ac:dyDescent="0.25">
      <c r="A51" s="5">
        <v>1</v>
      </c>
      <c r="B51" s="1" t="s">
        <v>131</v>
      </c>
      <c r="C51" s="1" t="s">
        <v>132</v>
      </c>
      <c r="D51" s="1" t="s">
        <v>133</v>
      </c>
      <c r="E51" s="1">
        <v>3644066</v>
      </c>
      <c r="F51" s="1">
        <v>16014290</v>
      </c>
      <c r="G51" s="1">
        <v>2663726</v>
      </c>
      <c r="H51" s="1">
        <v>3846000</v>
      </c>
      <c r="I51" s="1">
        <v>382573</v>
      </c>
      <c r="J51" s="1">
        <v>5982.8</v>
      </c>
      <c r="K51" s="1">
        <v>20</v>
      </c>
      <c r="L51" s="1">
        <v>25182.799999999999</v>
      </c>
    </row>
    <row r="52" spans="1:12" ht="21" x14ac:dyDescent="0.25">
      <c r="A52" s="5">
        <v>2</v>
      </c>
      <c r="B52" s="1" t="s">
        <v>134</v>
      </c>
      <c r="C52" s="1" t="s">
        <v>135</v>
      </c>
      <c r="D52" s="1" t="s">
        <v>136</v>
      </c>
      <c r="E52" s="1">
        <v>22974908</v>
      </c>
      <c r="F52" s="1">
        <v>23187416</v>
      </c>
      <c r="G52" s="1">
        <v>21350131</v>
      </c>
      <c r="H52" s="1">
        <v>0</v>
      </c>
      <c r="I52" s="1">
        <v>-627529</v>
      </c>
      <c r="J52" s="1">
        <v>79534.8</v>
      </c>
      <c r="K52" s="1">
        <v>886</v>
      </c>
      <c r="L52" s="1">
        <v>1447.9</v>
      </c>
    </row>
    <row r="53" spans="1:12" ht="21" x14ac:dyDescent="0.25">
      <c r="A53" s="5">
        <v>3</v>
      </c>
      <c r="B53" s="1" t="s">
        <v>137</v>
      </c>
      <c r="C53" s="1" t="s">
        <v>138</v>
      </c>
      <c r="D53" s="1" t="s">
        <v>139</v>
      </c>
      <c r="E53" s="1">
        <v>7595457</v>
      </c>
      <c r="F53" s="1">
        <v>9783406</v>
      </c>
      <c r="G53" s="1">
        <v>8506007</v>
      </c>
      <c r="H53" s="1">
        <v>3677000</v>
      </c>
      <c r="I53" s="1">
        <v>142314</v>
      </c>
      <c r="J53" s="1">
        <v>996.9</v>
      </c>
      <c r="K53" s="1">
        <v>0</v>
      </c>
      <c r="L53" s="1">
        <v>4297</v>
      </c>
    </row>
    <row r="54" spans="1:12" ht="31.5" x14ac:dyDescent="0.25">
      <c r="A54" s="5">
        <v>4</v>
      </c>
      <c r="B54" s="1" t="s">
        <v>140</v>
      </c>
      <c r="C54" s="1" t="s">
        <v>141</v>
      </c>
      <c r="D54" s="1" t="s">
        <v>142</v>
      </c>
      <c r="E54" s="1">
        <v>569092</v>
      </c>
      <c r="F54" s="1">
        <v>761634</v>
      </c>
      <c r="G54" s="1">
        <v>204032</v>
      </c>
      <c r="H54" s="1">
        <v>0</v>
      </c>
      <c r="I54" s="1">
        <v>608631</v>
      </c>
      <c r="J54" s="1">
        <v>99.4</v>
      </c>
      <c r="K54" s="1">
        <v>0</v>
      </c>
      <c r="L54" s="1">
        <v>0</v>
      </c>
    </row>
    <row r="55" spans="1:12" ht="21" x14ac:dyDescent="0.25">
      <c r="A55" s="5">
        <v>5</v>
      </c>
      <c r="B55" s="1" t="s">
        <v>143</v>
      </c>
      <c r="C55" s="1" t="s">
        <v>144</v>
      </c>
      <c r="D55" s="1" t="s">
        <v>145</v>
      </c>
      <c r="E55" s="1">
        <v>3630200</v>
      </c>
      <c r="F55" s="1">
        <v>16207462</v>
      </c>
      <c r="G55" s="1">
        <v>839351</v>
      </c>
      <c r="H55" s="1">
        <v>41619975</v>
      </c>
      <c r="I55" s="1">
        <v>1853620</v>
      </c>
      <c r="J55" s="1">
        <v>6144.9</v>
      </c>
      <c r="K55" s="1">
        <v>5157.7</v>
      </c>
      <c r="L55" s="1">
        <v>13839.8</v>
      </c>
    </row>
    <row r="56" spans="1:12" ht="31.5" x14ac:dyDescent="0.25">
      <c r="A56" s="5">
        <v>6</v>
      </c>
      <c r="B56" s="1" t="s">
        <v>146</v>
      </c>
      <c r="C56" s="1" t="s">
        <v>147</v>
      </c>
      <c r="D56" s="1" t="s">
        <v>148</v>
      </c>
      <c r="E56" s="1">
        <v>3000</v>
      </c>
      <c r="F56" s="1">
        <v>-876519</v>
      </c>
      <c r="G56" s="1">
        <v>0</v>
      </c>
      <c r="H56" s="1">
        <v>0</v>
      </c>
      <c r="I56" s="1">
        <v>-449327</v>
      </c>
      <c r="J56" s="1">
        <v>0</v>
      </c>
      <c r="K56" s="1">
        <v>0</v>
      </c>
      <c r="L56" s="1">
        <v>11059</v>
      </c>
    </row>
    <row r="57" spans="1:12" ht="21" x14ac:dyDescent="0.25">
      <c r="A57" s="5">
        <v>7</v>
      </c>
      <c r="B57" s="1" t="s">
        <v>149</v>
      </c>
      <c r="C57" s="1" t="s">
        <v>150</v>
      </c>
      <c r="D57" s="1" t="s">
        <v>151</v>
      </c>
      <c r="E57" s="1">
        <v>127552850</v>
      </c>
      <c r="F57" s="1">
        <v>98595289</v>
      </c>
      <c r="G57" s="1">
        <v>48998609</v>
      </c>
      <c r="H57" s="1">
        <v>40619220</v>
      </c>
      <c r="I57" s="1">
        <v>-912376</v>
      </c>
      <c r="J57" s="1">
        <v>19200.3</v>
      </c>
      <c r="K57" s="1">
        <v>3976.7</v>
      </c>
      <c r="L57" s="1">
        <v>40895</v>
      </c>
    </row>
    <row r="58" spans="1:12" ht="21" x14ac:dyDescent="0.25">
      <c r="A58" s="5">
        <v>8</v>
      </c>
      <c r="B58" s="1" t="s">
        <v>152</v>
      </c>
      <c r="C58" s="1" t="s">
        <v>153</v>
      </c>
      <c r="D58" s="1" t="s">
        <v>154</v>
      </c>
      <c r="E58" s="1">
        <v>160086</v>
      </c>
      <c r="F58" s="1">
        <v>4299932</v>
      </c>
      <c r="G58" s="1">
        <v>0</v>
      </c>
      <c r="H58" s="1">
        <v>0</v>
      </c>
      <c r="I58" s="1">
        <v>893932</v>
      </c>
      <c r="J58" s="1">
        <v>0</v>
      </c>
      <c r="K58" s="1">
        <v>0</v>
      </c>
      <c r="L58" s="1">
        <v>0</v>
      </c>
    </row>
    <row r="59" spans="1:12" ht="31.5" x14ac:dyDescent="0.25">
      <c r="A59" s="5">
        <v>9</v>
      </c>
      <c r="B59" s="1" t="s">
        <v>155</v>
      </c>
      <c r="C59" s="1" t="s">
        <v>156</v>
      </c>
      <c r="D59" s="1" t="s">
        <v>157</v>
      </c>
      <c r="E59" s="1">
        <v>7863269</v>
      </c>
      <c r="F59" s="1">
        <v>14234251</v>
      </c>
      <c r="G59" s="1">
        <v>29417537</v>
      </c>
      <c r="H59" s="1">
        <v>0</v>
      </c>
      <c r="I59" s="1">
        <v>-1832750</v>
      </c>
      <c r="J59" s="1">
        <v>52309.8</v>
      </c>
      <c r="K59" s="1">
        <v>43490</v>
      </c>
      <c r="L59" s="1">
        <v>0</v>
      </c>
    </row>
    <row r="60" spans="1:12" ht="21" x14ac:dyDescent="0.25">
      <c r="A60" s="5">
        <v>10</v>
      </c>
      <c r="B60" s="1" t="s">
        <v>158</v>
      </c>
      <c r="C60" s="1" t="s">
        <v>159</v>
      </c>
      <c r="D60" s="1" t="s">
        <v>160</v>
      </c>
      <c r="E60" s="1">
        <v>78148605</v>
      </c>
      <c r="F60" s="1">
        <v>131466100</v>
      </c>
      <c r="G60" s="1">
        <v>72199200</v>
      </c>
      <c r="H60" s="1">
        <v>1022100</v>
      </c>
      <c r="I60" s="1">
        <v>37567300</v>
      </c>
      <c r="J60" s="1">
        <v>1197</v>
      </c>
      <c r="K60" s="1">
        <v>317.5</v>
      </c>
      <c r="L60" s="1">
        <v>6992</v>
      </c>
    </row>
    <row r="61" spans="1:12" ht="21" x14ac:dyDescent="0.25">
      <c r="A61" s="5">
        <v>11</v>
      </c>
      <c r="B61" s="1" t="s">
        <v>161</v>
      </c>
      <c r="C61" s="1" t="s">
        <v>162</v>
      </c>
      <c r="D61" s="1" t="s">
        <v>163</v>
      </c>
      <c r="E61" s="1">
        <v>16073994</v>
      </c>
      <c r="F61" s="1">
        <v>97479881</v>
      </c>
      <c r="G61" s="1">
        <v>23776963</v>
      </c>
      <c r="H61" s="1">
        <v>485833</v>
      </c>
      <c r="I61" s="1">
        <v>15253994</v>
      </c>
      <c r="J61" s="1">
        <v>2659.1</v>
      </c>
      <c r="K61" s="1">
        <v>0</v>
      </c>
      <c r="L61" s="1">
        <v>29500</v>
      </c>
    </row>
    <row r="62" spans="1:12" ht="21" x14ac:dyDescent="0.25">
      <c r="A62" s="5">
        <v>12</v>
      </c>
      <c r="B62" s="1" t="s">
        <v>164</v>
      </c>
      <c r="C62" s="1" t="s">
        <v>165</v>
      </c>
      <c r="D62" s="1" t="s">
        <v>166</v>
      </c>
      <c r="E62" s="1">
        <v>2227</v>
      </c>
      <c r="F62" s="1">
        <v>63073108</v>
      </c>
      <c r="G62" s="1">
        <v>13095750</v>
      </c>
      <c r="H62" s="1">
        <v>27377082</v>
      </c>
      <c r="I62" s="1">
        <v>875795</v>
      </c>
      <c r="J62" s="1">
        <v>18652.5</v>
      </c>
      <c r="K62" s="1">
        <v>930.4</v>
      </c>
      <c r="L62" s="1">
        <v>11270</v>
      </c>
    </row>
    <row r="63" spans="1:12" ht="21" x14ac:dyDescent="0.25">
      <c r="A63" s="5">
        <v>13</v>
      </c>
      <c r="B63" s="1" t="s">
        <v>167</v>
      </c>
      <c r="C63" s="1" t="s">
        <v>168</v>
      </c>
      <c r="D63" s="1" t="s">
        <v>169</v>
      </c>
      <c r="E63" s="1">
        <v>463399</v>
      </c>
      <c r="F63" s="1">
        <v>-19256742</v>
      </c>
      <c r="G63" s="1">
        <v>63018515</v>
      </c>
      <c r="H63" s="1">
        <v>165432</v>
      </c>
      <c r="I63" s="1">
        <v>-3501513</v>
      </c>
      <c r="J63" s="1">
        <v>384720.4</v>
      </c>
      <c r="K63" s="1">
        <v>2208.5</v>
      </c>
      <c r="L63" s="1">
        <v>33566242.399999999</v>
      </c>
    </row>
    <row r="64" spans="1:12" ht="21" x14ac:dyDescent="0.25">
      <c r="A64" s="5">
        <v>14</v>
      </c>
      <c r="B64" s="1" t="s">
        <v>170</v>
      </c>
      <c r="C64" s="1" t="s">
        <v>171</v>
      </c>
      <c r="D64" s="1" t="s">
        <v>172</v>
      </c>
      <c r="E64" s="1">
        <v>24461658</v>
      </c>
      <c r="F64" s="1">
        <v>19981374</v>
      </c>
      <c r="G64" s="1">
        <v>10065071</v>
      </c>
      <c r="H64" s="1">
        <v>6143812</v>
      </c>
      <c r="I64" s="1">
        <v>52938</v>
      </c>
      <c r="J64" s="1">
        <v>14457</v>
      </c>
      <c r="K64" s="1">
        <v>6113.38</v>
      </c>
      <c r="L64" s="1">
        <v>17756</v>
      </c>
    </row>
    <row r="65" spans="1:12" ht="21" x14ac:dyDescent="0.25">
      <c r="A65" s="5">
        <v>15</v>
      </c>
      <c r="B65" s="1" t="s">
        <v>173</v>
      </c>
      <c r="C65" s="1" t="s">
        <v>174</v>
      </c>
      <c r="D65" s="1" t="s">
        <v>175</v>
      </c>
      <c r="E65" s="1">
        <v>116790219</v>
      </c>
      <c r="F65" s="1">
        <v>235996272</v>
      </c>
      <c r="G65" s="1">
        <v>163383629</v>
      </c>
      <c r="H65" s="1">
        <v>0</v>
      </c>
      <c r="I65" s="1">
        <v>29489922</v>
      </c>
      <c r="J65" s="1">
        <v>4771</v>
      </c>
      <c r="K65" s="1">
        <v>0</v>
      </c>
      <c r="L65" s="1">
        <v>0</v>
      </c>
    </row>
    <row r="66" spans="1:12" ht="21" x14ac:dyDescent="0.25">
      <c r="A66" s="5">
        <v>16</v>
      </c>
      <c r="B66" s="1" t="s">
        <v>176</v>
      </c>
      <c r="C66" s="1" t="s">
        <v>177</v>
      </c>
      <c r="D66" s="1" t="s">
        <v>178</v>
      </c>
      <c r="E66" s="1">
        <v>186747760</v>
      </c>
      <c r="F66" s="1">
        <v>1238308170</v>
      </c>
      <c r="G66" s="1">
        <v>1118439397</v>
      </c>
      <c r="H66" s="1">
        <v>0</v>
      </c>
      <c r="I66" s="1">
        <v>337070961</v>
      </c>
      <c r="J66" s="1">
        <v>328213.19</v>
      </c>
      <c r="K66" s="1">
        <v>29580.05</v>
      </c>
      <c r="L66" s="1">
        <v>3428710</v>
      </c>
    </row>
    <row r="67" spans="1:12" ht="21" x14ac:dyDescent="0.25">
      <c r="A67" s="5">
        <v>17</v>
      </c>
      <c r="B67" s="1" t="s">
        <v>179</v>
      </c>
      <c r="C67" s="1" t="s">
        <v>180</v>
      </c>
      <c r="D67" s="1" t="s">
        <v>181</v>
      </c>
      <c r="E67" s="1">
        <v>30773626</v>
      </c>
      <c r="F67" s="1">
        <v>30773626</v>
      </c>
      <c r="G67" s="1">
        <v>0</v>
      </c>
      <c r="H67" s="1">
        <v>41874148</v>
      </c>
      <c r="I67" s="1">
        <v>0</v>
      </c>
      <c r="J67" s="1">
        <v>9383.6</v>
      </c>
      <c r="K67" s="1">
        <v>13190.3</v>
      </c>
      <c r="L67" s="1">
        <v>1669380</v>
      </c>
    </row>
    <row r="68" spans="1:12" ht="21" x14ac:dyDescent="0.25">
      <c r="A68" s="5">
        <v>18</v>
      </c>
      <c r="B68" s="1" t="s">
        <v>182</v>
      </c>
      <c r="C68" s="1" t="s">
        <v>183</v>
      </c>
      <c r="D68" s="1" t="s">
        <v>184</v>
      </c>
      <c r="E68" s="1">
        <v>444278</v>
      </c>
      <c r="F68" s="1">
        <v>27229380</v>
      </c>
      <c r="G68" s="1">
        <v>15106756</v>
      </c>
      <c r="H68" s="1">
        <v>11793289</v>
      </c>
      <c r="I68" s="1">
        <v>173510</v>
      </c>
      <c r="J68" s="1">
        <v>7035.7</v>
      </c>
      <c r="K68" s="1">
        <v>2286.1</v>
      </c>
      <c r="L68" s="1">
        <v>67354</v>
      </c>
    </row>
    <row r="69" spans="1:12" ht="21" x14ac:dyDescent="0.25">
      <c r="A69" s="5">
        <v>19</v>
      </c>
      <c r="B69" s="1" t="s">
        <v>185</v>
      </c>
      <c r="C69" s="1" t="s">
        <v>186</v>
      </c>
      <c r="D69" s="1" t="s">
        <v>187</v>
      </c>
      <c r="E69" s="1">
        <v>1556769</v>
      </c>
      <c r="F69" s="1">
        <v>37000</v>
      </c>
      <c r="G69" s="1">
        <v>12355000</v>
      </c>
      <c r="H69" s="1">
        <v>0</v>
      </c>
      <c r="I69" s="1">
        <v>230400</v>
      </c>
      <c r="J69" s="1">
        <v>4804618</v>
      </c>
      <c r="K69" s="1">
        <v>60</v>
      </c>
      <c r="L69" s="1">
        <v>18380000</v>
      </c>
    </row>
    <row r="70" spans="1:12" ht="21" x14ac:dyDescent="0.25">
      <c r="A70" s="5">
        <v>20</v>
      </c>
      <c r="B70" s="1" t="s">
        <v>188</v>
      </c>
      <c r="C70" s="1" t="s">
        <v>189</v>
      </c>
      <c r="D70" s="1" t="s">
        <v>190</v>
      </c>
      <c r="E70" s="1">
        <v>1123801</v>
      </c>
      <c r="F70" s="1">
        <v>7368865</v>
      </c>
      <c r="G70" s="1">
        <v>5595600</v>
      </c>
      <c r="H70" s="1">
        <v>33886</v>
      </c>
      <c r="I70" s="1">
        <v>6427</v>
      </c>
      <c r="J70" s="1">
        <v>14058.2</v>
      </c>
      <c r="K70" s="1">
        <v>0</v>
      </c>
      <c r="L70" s="1">
        <v>13957</v>
      </c>
    </row>
    <row r="71" spans="1:12" ht="21" x14ac:dyDescent="0.25">
      <c r="A71" s="5">
        <v>21</v>
      </c>
      <c r="B71" s="1" t="s">
        <v>191</v>
      </c>
      <c r="C71" s="1" t="s">
        <v>192</v>
      </c>
      <c r="D71" s="1" t="s">
        <v>193</v>
      </c>
      <c r="E71" s="1">
        <v>9308315</v>
      </c>
      <c r="F71" s="1">
        <v>10598425</v>
      </c>
      <c r="G71" s="1">
        <v>9275759</v>
      </c>
      <c r="H71" s="1">
        <v>948495</v>
      </c>
      <c r="I71" s="1">
        <v>370316</v>
      </c>
      <c r="J71" s="1">
        <v>7300.95</v>
      </c>
      <c r="K71" s="1">
        <v>1667.88</v>
      </c>
      <c r="L71" s="1">
        <v>15560</v>
      </c>
    </row>
    <row r="72" spans="1:12" ht="21" x14ac:dyDescent="0.25">
      <c r="A72" s="5">
        <v>22</v>
      </c>
      <c r="B72" s="1" t="s">
        <v>194</v>
      </c>
      <c r="C72" s="1" t="s">
        <v>195</v>
      </c>
      <c r="D72" s="1" t="s">
        <v>196</v>
      </c>
      <c r="E72" s="1">
        <v>20176352</v>
      </c>
      <c r="F72" s="1">
        <v>13792557315</v>
      </c>
      <c r="G72" s="1">
        <v>5232241568</v>
      </c>
      <c r="H72" s="1">
        <v>321020939</v>
      </c>
      <c r="I72" s="1">
        <v>311635</v>
      </c>
      <c r="J72" s="1">
        <v>9481.5</v>
      </c>
      <c r="K72" s="1">
        <v>158.99</v>
      </c>
      <c r="L72" s="1">
        <v>112310289.40000001</v>
      </c>
    </row>
    <row r="73" spans="1:12" ht="21" x14ac:dyDescent="0.25">
      <c r="A73" s="5">
        <v>23</v>
      </c>
      <c r="B73" s="1" t="s">
        <v>197</v>
      </c>
      <c r="C73" s="1" t="s">
        <v>198</v>
      </c>
      <c r="D73" s="1" t="s">
        <v>199</v>
      </c>
      <c r="E73" s="1">
        <v>49720400</v>
      </c>
      <c r="F73" s="1">
        <v>8110822</v>
      </c>
      <c r="G73" s="1">
        <v>29995380</v>
      </c>
      <c r="H73" s="1">
        <v>31310500</v>
      </c>
      <c r="I73" s="1">
        <v>1831650</v>
      </c>
      <c r="J73" s="1">
        <v>20675.2</v>
      </c>
      <c r="K73" s="1">
        <v>4961.3</v>
      </c>
      <c r="L73" s="1">
        <v>25971</v>
      </c>
    </row>
    <row r="74" spans="1:12" ht="21" x14ac:dyDescent="0.25">
      <c r="A74" s="5">
        <v>24</v>
      </c>
      <c r="B74" s="1" t="s">
        <v>200</v>
      </c>
      <c r="C74" s="1" t="s">
        <v>201</v>
      </c>
      <c r="D74" s="1" t="s">
        <v>202</v>
      </c>
      <c r="E74" s="1">
        <v>10828880</v>
      </c>
      <c r="F74" s="1">
        <v>23113518</v>
      </c>
      <c r="G74" s="1">
        <v>25336038</v>
      </c>
      <c r="H74" s="1">
        <v>1571693</v>
      </c>
      <c r="I74" s="1">
        <v>218513</v>
      </c>
      <c r="J74" s="1">
        <v>32839.64</v>
      </c>
      <c r="K74" s="1">
        <v>824.2</v>
      </c>
      <c r="L74" s="1">
        <v>16422</v>
      </c>
    </row>
    <row r="75" spans="1:12" ht="21" x14ac:dyDescent="0.25">
      <c r="A75" s="5">
        <v>25</v>
      </c>
      <c r="B75" s="1" t="s">
        <v>203</v>
      </c>
      <c r="C75" s="1" t="s">
        <v>204</v>
      </c>
      <c r="D75" s="1" t="s">
        <v>205</v>
      </c>
      <c r="E75" s="1">
        <v>108757907</v>
      </c>
      <c r="F75" s="1">
        <v>145245547</v>
      </c>
      <c r="G75" s="1">
        <v>92419867</v>
      </c>
      <c r="H75" s="1">
        <v>118754</v>
      </c>
      <c r="I75" s="1">
        <v>-8870228</v>
      </c>
      <c r="J75" s="1">
        <v>32636.73</v>
      </c>
      <c r="K75" s="1">
        <v>79</v>
      </c>
      <c r="L75" s="1">
        <v>945075</v>
      </c>
    </row>
    <row r="76" spans="1:12" ht="21" x14ac:dyDescent="0.25">
      <c r="A76" s="5">
        <v>26</v>
      </c>
      <c r="B76" s="1" t="s">
        <v>206</v>
      </c>
      <c r="C76" s="1" t="s">
        <v>207</v>
      </c>
      <c r="D76" s="1" t="s">
        <v>208</v>
      </c>
      <c r="E76" s="1">
        <v>361864</v>
      </c>
      <c r="F76" s="1">
        <v>579644</v>
      </c>
      <c r="G76" s="1">
        <v>208461</v>
      </c>
      <c r="H76" s="1">
        <v>0</v>
      </c>
      <c r="I76" s="1">
        <v>182422</v>
      </c>
      <c r="J76" s="1">
        <v>3880.37</v>
      </c>
      <c r="K76" s="1">
        <v>0</v>
      </c>
      <c r="L76" s="1">
        <v>63485</v>
      </c>
    </row>
    <row r="77" spans="1:12" ht="21" x14ac:dyDescent="0.25">
      <c r="A77" s="5">
        <v>27</v>
      </c>
      <c r="B77" s="1" t="s">
        <v>209</v>
      </c>
      <c r="C77" s="1" t="s">
        <v>210</v>
      </c>
      <c r="D77" s="1" t="s">
        <v>211</v>
      </c>
      <c r="E77" s="1">
        <v>167056</v>
      </c>
      <c r="F77" s="1">
        <v>2209600</v>
      </c>
      <c r="G77" s="1">
        <v>452500</v>
      </c>
      <c r="H77" s="1">
        <v>0</v>
      </c>
      <c r="I77" s="1">
        <v>509000</v>
      </c>
      <c r="J77" s="1">
        <v>215.5</v>
      </c>
      <c r="K77" s="1">
        <v>0</v>
      </c>
      <c r="L77" s="1">
        <v>100</v>
      </c>
    </row>
    <row r="78" spans="1:12" ht="21" x14ac:dyDescent="0.25">
      <c r="A78" s="5">
        <v>28</v>
      </c>
      <c r="B78" s="1" t="s">
        <v>212</v>
      </c>
      <c r="C78" s="1" t="s">
        <v>213</v>
      </c>
      <c r="D78" s="1" t="s">
        <v>214</v>
      </c>
      <c r="E78" s="1">
        <v>203641</v>
      </c>
      <c r="F78" s="1">
        <v>26861520</v>
      </c>
      <c r="G78" s="1">
        <v>59440</v>
      </c>
      <c r="H78" s="1">
        <v>0</v>
      </c>
      <c r="I78" s="1">
        <v>1439830</v>
      </c>
      <c r="J78" s="1">
        <v>0</v>
      </c>
      <c r="K78" s="1">
        <v>0</v>
      </c>
      <c r="L78" s="1">
        <v>0</v>
      </c>
    </row>
    <row r="79" spans="1:12" ht="21" x14ac:dyDescent="0.25">
      <c r="A79" s="5">
        <v>29</v>
      </c>
      <c r="B79" s="1" t="s">
        <v>215</v>
      </c>
      <c r="C79" s="1" t="s">
        <v>216</v>
      </c>
      <c r="D79" s="1" t="s">
        <v>217</v>
      </c>
      <c r="E79" s="1">
        <v>5000</v>
      </c>
      <c r="F79" s="1">
        <v>466793</v>
      </c>
      <c r="G79" s="1">
        <v>0</v>
      </c>
      <c r="H79" s="1">
        <v>0</v>
      </c>
      <c r="I79" s="1">
        <v>-187141</v>
      </c>
      <c r="J79" s="1">
        <v>0</v>
      </c>
      <c r="K79" s="1">
        <v>0</v>
      </c>
      <c r="L79" s="1">
        <v>0</v>
      </c>
    </row>
    <row r="80" spans="1:12" ht="21" x14ac:dyDescent="0.25">
      <c r="A80" s="5">
        <v>30</v>
      </c>
      <c r="B80" s="1" t="s">
        <v>218</v>
      </c>
      <c r="C80" s="1" t="s">
        <v>219</v>
      </c>
      <c r="D80" s="1" t="s">
        <v>220</v>
      </c>
      <c r="E80" s="1">
        <v>47903970</v>
      </c>
      <c r="F80" s="1">
        <v>-123808912</v>
      </c>
      <c r="G80" s="1">
        <v>0</v>
      </c>
      <c r="H80" s="1">
        <v>0</v>
      </c>
      <c r="I80" s="1">
        <v>-38787991</v>
      </c>
      <c r="J80" s="1">
        <v>0</v>
      </c>
      <c r="K80" s="1">
        <v>0</v>
      </c>
      <c r="L80" s="1">
        <v>0</v>
      </c>
    </row>
    <row r="81" spans="1:12" ht="21" x14ac:dyDescent="0.25">
      <c r="A81" s="5">
        <v>31</v>
      </c>
      <c r="B81" s="1" t="s">
        <v>221</v>
      </c>
      <c r="C81" s="1" t="s">
        <v>222</v>
      </c>
      <c r="D81" s="1" t="s">
        <v>223</v>
      </c>
      <c r="E81" s="1">
        <v>17053720</v>
      </c>
      <c r="F81" s="1">
        <v>-25679057</v>
      </c>
      <c r="G81" s="1">
        <v>7260731</v>
      </c>
      <c r="H81" s="1">
        <v>0</v>
      </c>
      <c r="I81" s="1">
        <v>-556051</v>
      </c>
      <c r="J81" s="1">
        <v>10904</v>
      </c>
      <c r="K81" s="1">
        <v>0</v>
      </c>
      <c r="L81" s="1">
        <v>8371</v>
      </c>
    </row>
    <row r="82" spans="1:12" ht="21" x14ac:dyDescent="0.25">
      <c r="A82" s="5">
        <v>32</v>
      </c>
      <c r="B82" s="1" t="s">
        <v>224</v>
      </c>
      <c r="C82" s="1" t="s">
        <v>225</v>
      </c>
      <c r="D82" s="1" t="s">
        <v>226</v>
      </c>
      <c r="E82" s="1">
        <v>14424023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</row>
    <row r="83" spans="1:12" ht="21" x14ac:dyDescent="0.25">
      <c r="A83" s="5">
        <v>33</v>
      </c>
      <c r="B83" s="1" t="s">
        <v>227</v>
      </c>
      <c r="C83" s="1" t="s">
        <v>228</v>
      </c>
      <c r="D83" s="1" t="s">
        <v>229</v>
      </c>
      <c r="E83" s="1">
        <v>12388853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</row>
    <row r="84" spans="1:12" ht="21" x14ac:dyDescent="0.25">
      <c r="A84" s="5">
        <v>34</v>
      </c>
      <c r="B84" s="1" t="s">
        <v>230</v>
      </c>
      <c r="C84" s="1" t="s">
        <v>231</v>
      </c>
      <c r="D84" s="1" t="s">
        <v>232</v>
      </c>
      <c r="E84" s="1">
        <v>5290594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</row>
    <row r="85" spans="1:12" ht="21" x14ac:dyDescent="0.25">
      <c r="A85" s="5">
        <v>35</v>
      </c>
      <c r="B85" s="1" t="s">
        <v>233</v>
      </c>
      <c r="C85" s="1" t="s">
        <v>234</v>
      </c>
      <c r="D85" s="1" t="s">
        <v>235</v>
      </c>
      <c r="E85" s="1">
        <v>39700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</row>
    <row r="86" spans="1:12" ht="31.5" x14ac:dyDescent="0.25">
      <c r="A86" s="5">
        <v>36</v>
      </c>
      <c r="B86" s="1" t="s">
        <v>236</v>
      </c>
      <c r="C86" s="1" t="s">
        <v>237</v>
      </c>
      <c r="D86" s="1" t="s">
        <v>238</v>
      </c>
      <c r="E86" s="1">
        <v>3000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</row>
    <row r="87" spans="1:12" x14ac:dyDescent="0.25">
      <c r="A87" s="5">
        <v>37</v>
      </c>
      <c r="B87" s="1" t="s">
        <v>239</v>
      </c>
      <c r="C87" s="1" t="s">
        <v>240</v>
      </c>
      <c r="D87" s="1" t="s">
        <v>241</v>
      </c>
      <c r="E87" s="1">
        <v>2000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</row>
    <row r="88" spans="1:12" ht="21" x14ac:dyDescent="0.25">
      <c r="A88" s="5">
        <v>38</v>
      </c>
      <c r="B88" s="1" t="s">
        <v>242</v>
      </c>
      <c r="C88" s="1" t="s">
        <v>243</v>
      </c>
      <c r="D88" s="1" t="s">
        <v>244</v>
      </c>
      <c r="E88" s="1">
        <v>10766949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</row>
    <row r="89" spans="1:12" ht="21" x14ac:dyDescent="0.25">
      <c r="A89" s="5">
        <v>39</v>
      </c>
      <c r="B89" s="1" t="s">
        <v>245</v>
      </c>
      <c r="C89" s="1" t="s">
        <v>246</v>
      </c>
      <c r="D89" s="1" t="s">
        <v>247</v>
      </c>
      <c r="E89" s="1">
        <v>78992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</row>
    <row r="90" spans="1:12" ht="21" x14ac:dyDescent="0.25">
      <c r="A90" s="5">
        <v>40</v>
      </c>
      <c r="B90" s="1" t="s">
        <v>248</v>
      </c>
      <c r="C90" s="1" t="s">
        <v>249</v>
      </c>
      <c r="D90" s="1" t="s">
        <v>250</v>
      </c>
      <c r="E90" s="1">
        <v>551000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</row>
    <row r="91" spans="1:12" ht="21" x14ac:dyDescent="0.25">
      <c r="A91" s="5">
        <v>41</v>
      </c>
      <c r="B91" s="1" t="s">
        <v>251</v>
      </c>
      <c r="C91" s="1" t="s">
        <v>252</v>
      </c>
      <c r="D91" s="1" t="s">
        <v>253</v>
      </c>
      <c r="E91" s="1">
        <v>8400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</row>
    <row r="92" spans="1:12" ht="21" x14ac:dyDescent="0.25">
      <c r="A92" s="5">
        <v>42</v>
      </c>
      <c r="B92" s="1" t="s">
        <v>254</v>
      </c>
      <c r="C92" s="1" t="s">
        <v>255</v>
      </c>
      <c r="D92" s="1" t="s">
        <v>256</v>
      </c>
      <c r="E92" s="1">
        <v>3481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</row>
    <row r="93" spans="1:12" ht="21" x14ac:dyDescent="0.25">
      <c r="A93" s="5">
        <v>43</v>
      </c>
      <c r="B93" s="1" t="s">
        <v>257</v>
      </c>
      <c r="C93" s="1" t="s">
        <v>258</v>
      </c>
      <c r="D93" s="1" t="s">
        <v>259</v>
      </c>
      <c r="E93" s="1">
        <v>1230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</row>
    <row r="94" spans="1:12" ht="21" x14ac:dyDescent="0.25">
      <c r="A94" s="5">
        <v>44</v>
      </c>
      <c r="B94" s="1" t="s">
        <v>260</v>
      </c>
      <c r="C94" s="1" t="s">
        <v>261</v>
      </c>
      <c r="D94" s="1" t="s">
        <v>262</v>
      </c>
      <c r="E94" s="1">
        <v>80000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</row>
    <row r="95" spans="1:12" ht="21" x14ac:dyDescent="0.25">
      <c r="A95" s="5">
        <v>45</v>
      </c>
      <c r="B95" s="1" t="s">
        <v>263</v>
      </c>
      <c r="C95" s="1" t="s">
        <v>201</v>
      </c>
      <c r="D95" s="1" t="s">
        <v>264</v>
      </c>
      <c r="E95" s="1">
        <v>16697027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</row>
    <row r="96" spans="1:12" ht="21" x14ac:dyDescent="0.25">
      <c r="A96" s="5">
        <v>46</v>
      </c>
      <c r="B96" s="1" t="s">
        <v>265</v>
      </c>
      <c r="C96" s="1" t="s">
        <v>249</v>
      </c>
      <c r="D96" s="1" t="s">
        <v>266</v>
      </c>
      <c r="E96" s="1">
        <v>144465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</row>
    <row r="97" spans="1:12" ht="21" x14ac:dyDescent="0.25">
      <c r="A97" s="5">
        <v>47</v>
      </c>
      <c r="B97" s="1" t="s">
        <v>267</v>
      </c>
      <c r="C97" s="1" t="s">
        <v>268</v>
      </c>
      <c r="D97" s="1" t="s">
        <v>269</v>
      </c>
      <c r="E97" s="1">
        <v>10414242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</row>
    <row r="98" spans="1:12" ht="21" x14ac:dyDescent="0.25">
      <c r="A98" s="5">
        <v>48</v>
      </c>
      <c r="B98" s="1" t="s">
        <v>270</v>
      </c>
      <c r="C98" s="1" t="s">
        <v>271</v>
      </c>
      <c r="D98" s="1" t="s">
        <v>272</v>
      </c>
      <c r="E98" s="1">
        <v>167318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</row>
    <row r="99" spans="1:12" ht="21" x14ac:dyDescent="0.25">
      <c r="A99" s="5">
        <v>49</v>
      </c>
      <c r="B99" s="1" t="s">
        <v>273</v>
      </c>
      <c r="C99" s="1" t="s">
        <v>274</v>
      </c>
      <c r="D99" s="1" t="s">
        <v>275</v>
      </c>
      <c r="E99" s="1">
        <v>0</v>
      </c>
      <c r="F99" s="1">
        <v>135206</v>
      </c>
      <c r="G99" s="1">
        <v>34478700</v>
      </c>
      <c r="H99" s="1">
        <v>0</v>
      </c>
      <c r="I99" s="1">
        <v>4383</v>
      </c>
      <c r="J99" s="1">
        <v>0</v>
      </c>
      <c r="K99" s="1">
        <v>0</v>
      </c>
      <c r="L99" s="1">
        <v>0</v>
      </c>
    </row>
    <row r="100" spans="1:12" ht="21" x14ac:dyDescent="0.25">
      <c r="A100" s="5">
        <v>50</v>
      </c>
      <c r="B100" s="1" t="s">
        <v>276</v>
      </c>
      <c r="C100" s="1" t="s">
        <v>249</v>
      </c>
      <c r="D100" s="1" t="s">
        <v>277</v>
      </c>
      <c r="E100" s="1">
        <v>14000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</row>
    <row r="101" spans="1:12" ht="21" x14ac:dyDescent="0.25">
      <c r="A101" s="5">
        <v>51</v>
      </c>
      <c r="B101" s="1" t="s">
        <v>278</v>
      </c>
      <c r="C101" s="1" t="s">
        <v>279</v>
      </c>
      <c r="D101" s="1" t="s">
        <v>280</v>
      </c>
      <c r="E101" s="1">
        <v>491228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</row>
    <row r="102" spans="1:12" ht="21" x14ac:dyDescent="0.25">
      <c r="A102" s="5">
        <v>52</v>
      </c>
      <c r="B102" s="1" t="s">
        <v>281</v>
      </c>
      <c r="C102" s="1" t="s">
        <v>282</v>
      </c>
      <c r="D102" s="1" t="s">
        <v>283</v>
      </c>
      <c r="E102" s="1">
        <v>640000</v>
      </c>
      <c r="F102" s="1">
        <v>26396434</v>
      </c>
      <c r="G102" s="1">
        <v>33990976</v>
      </c>
      <c r="H102" s="1">
        <v>0</v>
      </c>
      <c r="I102" s="1">
        <v>-1152387</v>
      </c>
      <c r="J102" s="1">
        <v>0</v>
      </c>
      <c r="K102" s="1">
        <v>0</v>
      </c>
      <c r="L102" s="1">
        <v>0</v>
      </c>
    </row>
    <row r="103" spans="1:12" ht="21" x14ac:dyDescent="0.25">
      <c r="A103" s="5">
        <v>53</v>
      </c>
      <c r="B103" s="1" t="s">
        <v>284</v>
      </c>
      <c r="C103" s="1" t="s">
        <v>285</v>
      </c>
      <c r="D103" s="1" t="s">
        <v>286</v>
      </c>
      <c r="E103" s="1">
        <v>2073796</v>
      </c>
      <c r="F103" s="1">
        <v>6917</v>
      </c>
      <c r="G103" s="1">
        <v>950573</v>
      </c>
      <c r="H103" s="1">
        <v>0</v>
      </c>
      <c r="I103" s="1">
        <v>-339825</v>
      </c>
      <c r="J103" s="1">
        <v>1759.72</v>
      </c>
      <c r="K103" s="1">
        <v>1248</v>
      </c>
      <c r="L103" s="1">
        <v>2396</v>
      </c>
    </row>
    <row r="104" spans="1:12" ht="21" x14ac:dyDescent="0.25">
      <c r="A104" s="5">
        <v>54</v>
      </c>
      <c r="B104" s="1" t="s">
        <v>287</v>
      </c>
      <c r="C104" s="1" t="s">
        <v>288</v>
      </c>
      <c r="D104" s="1" t="s">
        <v>289</v>
      </c>
      <c r="E104" s="1">
        <v>403577340</v>
      </c>
      <c r="F104" s="1">
        <v>480271140</v>
      </c>
      <c r="G104" s="1">
        <v>145507431</v>
      </c>
      <c r="H104" s="1">
        <v>0</v>
      </c>
      <c r="I104" s="1">
        <v>10025819</v>
      </c>
      <c r="J104" s="1">
        <v>49357.31</v>
      </c>
      <c r="K104" s="1">
        <v>1</v>
      </c>
      <c r="L104" s="1">
        <v>160456</v>
      </c>
    </row>
    <row r="105" spans="1:12" ht="21" x14ac:dyDescent="0.25">
      <c r="A105" s="5">
        <v>55</v>
      </c>
      <c r="B105" s="1" t="s">
        <v>290</v>
      </c>
      <c r="C105" s="1" t="s">
        <v>291</v>
      </c>
      <c r="D105" s="1" t="s">
        <v>292</v>
      </c>
      <c r="E105" s="1">
        <v>377989800</v>
      </c>
      <c r="F105" s="1">
        <v>192474800</v>
      </c>
      <c r="G105" s="1">
        <v>212632700</v>
      </c>
      <c r="H105" s="1">
        <v>15279400</v>
      </c>
      <c r="I105" s="1">
        <v>-23583500</v>
      </c>
      <c r="J105" s="1">
        <v>133118.79999999999</v>
      </c>
      <c r="K105" s="1">
        <v>18080.2</v>
      </c>
      <c r="L105" s="1">
        <v>5510740</v>
      </c>
    </row>
    <row r="106" spans="1:12" ht="21" x14ac:dyDescent="0.25">
      <c r="A106" s="5">
        <v>56</v>
      </c>
      <c r="B106" s="1" t="s">
        <v>293</v>
      </c>
      <c r="C106" s="1" t="s">
        <v>294</v>
      </c>
      <c r="D106" s="1" t="s">
        <v>295</v>
      </c>
      <c r="E106" s="1">
        <v>54433888</v>
      </c>
      <c r="F106" s="1">
        <v>241339165</v>
      </c>
      <c r="G106" s="1">
        <v>243897879</v>
      </c>
      <c r="H106" s="1">
        <v>58614677</v>
      </c>
      <c r="I106" s="1">
        <v>52874803</v>
      </c>
      <c r="J106" s="1">
        <v>55236.91</v>
      </c>
      <c r="K106" s="1">
        <v>2720.16</v>
      </c>
      <c r="L106" s="1">
        <v>1215971</v>
      </c>
    </row>
    <row r="107" spans="1:12" ht="21" x14ac:dyDescent="0.25">
      <c r="A107" s="5">
        <v>57</v>
      </c>
      <c r="B107" s="1" t="s">
        <v>296</v>
      </c>
      <c r="C107" s="1" t="s">
        <v>297</v>
      </c>
      <c r="D107" s="1" t="s">
        <v>298</v>
      </c>
      <c r="E107" s="1">
        <v>672214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</row>
    <row r="108" spans="1:12" ht="21" x14ac:dyDescent="0.25">
      <c r="A108" s="5">
        <v>58</v>
      </c>
      <c r="B108" s="1" t="s">
        <v>299</v>
      </c>
      <c r="C108" s="1" t="s">
        <v>300</v>
      </c>
      <c r="D108" s="1" t="s">
        <v>301</v>
      </c>
      <c r="E108" s="1">
        <v>390200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</row>
    <row r="109" spans="1:12" ht="21" x14ac:dyDescent="0.25">
      <c r="A109" s="5">
        <v>59</v>
      </c>
      <c r="B109" s="1" t="s">
        <v>302</v>
      </c>
      <c r="C109" s="1" t="s">
        <v>279</v>
      </c>
      <c r="D109" s="1" t="s">
        <v>303</v>
      </c>
      <c r="E109" s="1">
        <v>167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</row>
    <row r="110" spans="1:12" ht="21" x14ac:dyDescent="0.25">
      <c r="A110" s="5">
        <v>60</v>
      </c>
      <c r="B110" s="1" t="s">
        <v>304</v>
      </c>
      <c r="C110" s="1" t="s">
        <v>305</v>
      </c>
      <c r="D110" s="1" t="s">
        <v>306</v>
      </c>
      <c r="E110" s="1">
        <v>349266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</row>
    <row r="111" spans="1:12" ht="21" x14ac:dyDescent="0.25">
      <c r="A111" s="5">
        <v>61</v>
      </c>
      <c r="B111" s="1" t="s">
        <v>307</v>
      </c>
      <c r="C111" s="1" t="s">
        <v>308</v>
      </c>
      <c r="D111" s="1" t="s">
        <v>309</v>
      </c>
      <c r="E111" s="1">
        <v>9184819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</row>
    <row r="112" spans="1:12" ht="21" x14ac:dyDescent="0.25">
      <c r="A112" s="5">
        <v>62</v>
      </c>
      <c r="B112" s="1" t="s">
        <v>310</v>
      </c>
      <c r="C112" s="1" t="s">
        <v>311</v>
      </c>
      <c r="D112" s="1" t="s">
        <v>312</v>
      </c>
      <c r="E112" s="1">
        <v>336957</v>
      </c>
      <c r="F112" s="1">
        <v>-629448</v>
      </c>
      <c r="G112" s="1">
        <v>595</v>
      </c>
      <c r="H112" s="1">
        <v>0</v>
      </c>
      <c r="I112" s="1">
        <v>-185514</v>
      </c>
      <c r="J112" s="1">
        <v>0</v>
      </c>
      <c r="K112" s="1">
        <v>0</v>
      </c>
      <c r="L112" s="1">
        <v>0</v>
      </c>
    </row>
    <row r="113" spans="1:12" ht="21" x14ac:dyDescent="0.25">
      <c r="A113" s="5">
        <v>63</v>
      </c>
      <c r="B113" s="1" t="s">
        <v>313</v>
      </c>
      <c r="C113" s="1" t="s">
        <v>314</v>
      </c>
      <c r="D113" s="1" t="s">
        <v>315</v>
      </c>
      <c r="E113" s="1">
        <v>2000300</v>
      </c>
      <c r="F113" s="1">
        <v>22732432</v>
      </c>
      <c r="G113" s="1">
        <v>142446</v>
      </c>
      <c r="H113" s="1">
        <v>4263700</v>
      </c>
      <c r="I113" s="1">
        <v>407165</v>
      </c>
      <c r="J113" s="1">
        <v>0</v>
      </c>
      <c r="K113" s="1">
        <v>0</v>
      </c>
      <c r="L113" s="1">
        <v>0</v>
      </c>
    </row>
    <row r="114" spans="1:12" ht="21" x14ac:dyDescent="0.25">
      <c r="A114" s="5">
        <v>64</v>
      </c>
      <c r="B114" s="1" t="s">
        <v>316</v>
      </c>
      <c r="C114" s="1" t="s">
        <v>317</v>
      </c>
      <c r="D114" s="1" t="s">
        <v>318</v>
      </c>
      <c r="E114" s="1">
        <v>23898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</row>
    <row r="115" spans="1:12" ht="21" x14ac:dyDescent="0.25">
      <c r="A115" s="5">
        <v>65</v>
      </c>
      <c r="B115" s="1" t="s">
        <v>319</v>
      </c>
      <c r="C115" s="1" t="s">
        <v>320</v>
      </c>
      <c r="D115" s="1" t="s">
        <v>321</v>
      </c>
      <c r="E115" s="1">
        <v>700000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</row>
    <row r="116" spans="1:12" ht="21" x14ac:dyDescent="0.25">
      <c r="A116" s="5">
        <v>66</v>
      </c>
      <c r="B116" s="1" t="s">
        <v>322</v>
      </c>
      <c r="C116" s="1" t="s">
        <v>323</v>
      </c>
      <c r="D116" s="1" t="s">
        <v>324</v>
      </c>
      <c r="E116" s="1">
        <v>4105967</v>
      </c>
      <c r="F116" s="1">
        <v>3051023</v>
      </c>
      <c r="G116" s="1">
        <v>2654004</v>
      </c>
      <c r="H116" s="1">
        <v>0</v>
      </c>
      <c r="I116" s="1">
        <v>196685</v>
      </c>
      <c r="J116" s="1">
        <v>0</v>
      </c>
      <c r="K116" s="1">
        <v>0</v>
      </c>
      <c r="L116" s="1">
        <v>0</v>
      </c>
    </row>
    <row r="117" spans="1:12" ht="42" x14ac:dyDescent="0.25">
      <c r="A117" s="5">
        <v>67</v>
      </c>
      <c r="B117" s="1" t="s">
        <v>325</v>
      </c>
      <c r="C117" s="1" t="s">
        <v>326</v>
      </c>
      <c r="D117" s="1" t="s">
        <v>327</v>
      </c>
      <c r="E117" s="1">
        <v>10000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</row>
    <row r="118" spans="1:12" ht="31.5" x14ac:dyDescent="0.25">
      <c r="A118" s="5">
        <v>68</v>
      </c>
      <c r="B118" s="1" t="s">
        <v>328</v>
      </c>
      <c r="C118" s="1" t="s">
        <v>329</v>
      </c>
      <c r="D118" s="1" t="s">
        <v>330</v>
      </c>
      <c r="E118" s="1">
        <v>295000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</row>
    <row r="119" spans="1:12" ht="21" x14ac:dyDescent="0.25">
      <c r="A119" s="5">
        <v>69</v>
      </c>
      <c r="B119" s="1" t="s">
        <v>331</v>
      </c>
      <c r="C119" s="1" t="s">
        <v>332</v>
      </c>
      <c r="D119" s="1" t="s">
        <v>333</v>
      </c>
      <c r="E119" s="1">
        <v>559900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</row>
    <row r="120" spans="1:12" ht="21" x14ac:dyDescent="0.25">
      <c r="A120" s="5">
        <v>70</v>
      </c>
      <c r="B120" s="1" t="s">
        <v>334</v>
      </c>
      <c r="C120" s="1" t="s">
        <v>335</v>
      </c>
      <c r="D120" s="1" t="s">
        <v>336</v>
      </c>
      <c r="E120" s="1">
        <v>32801270</v>
      </c>
      <c r="F120" s="1">
        <v>45232783</v>
      </c>
      <c r="G120" s="1">
        <v>11425554</v>
      </c>
      <c r="H120" s="1">
        <v>13386730</v>
      </c>
      <c r="I120" s="1">
        <v>-3184426</v>
      </c>
      <c r="J120" s="1">
        <v>21367.1</v>
      </c>
      <c r="K120" s="1">
        <v>2503.27</v>
      </c>
      <c r="L120" s="1">
        <v>25868</v>
      </c>
    </row>
    <row r="121" spans="1:12" ht="21" x14ac:dyDescent="0.25">
      <c r="A121" s="5">
        <v>71</v>
      </c>
      <c r="B121" s="1" t="s">
        <v>337</v>
      </c>
      <c r="C121" s="1" t="s">
        <v>338</v>
      </c>
      <c r="D121" s="1" t="s">
        <v>339</v>
      </c>
      <c r="E121" s="1">
        <v>2919675256</v>
      </c>
      <c r="F121" s="1">
        <v>3141828055</v>
      </c>
      <c r="G121" s="1">
        <v>1568031846</v>
      </c>
      <c r="H121" s="1">
        <v>973732683</v>
      </c>
      <c r="I121" s="1">
        <v>-322625778</v>
      </c>
      <c r="J121" s="1">
        <v>0</v>
      </c>
      <c r="K121" s="1">
        <v>0</v>
      </c>
      <c r="L121" s="1">
        <v>0</v>
      </c>
    </row>
    <row r="122" spans="1:12" ht="21" x14ac:dyDescent="0.25">
      <c r="A122" s="5">
        <v>72</v>
      </c>
      <c r="B122" s="1" t="s">
        <v>340</v>
      </c>
      <c r="C122" s="1" t="s">
        <v>341</v>
      </c>
      <c r="D122" s="1" t="s">
        <v>342</v>
      </c>
      <c r="E122" s="1">
        <v>161365</v>
      </c>
      <c r="F122" s="1">
        <v>-3747776</v>
      </c>
      <c r="G122" s="1">
        <v>1077474</v>
      </c>
      <c r="H122" s="1">
        <v>0</v>
      </c>
      <c r="I122" s="1">
        <v>-334333</v>
      </c>
      <c r="J122" s="1">
        <v>0</v>
      </c>
      <c r="K122" s="1">
        <v>0</v>
      </c>
      <c r="L122" s="1">
        <v>0</v>
      </c>
    </row>
    <row r="123" spans="1:12" ht="21" x14ac:dyDescent="0.25">
      <c r="A123" s="5">
        <v>73</v>
      </c>
      <c r="B123" s="1" t="s">
        <v>343</v>
      </c>
      <c r="C123" s="1" t="s">
        <v>344</v>
      </c>
      <c r="D123" s="1" t="s">
        <v>345</v>
      </c>
      <c r="E123" s="1">
        <v>4295815</v>
      </c>
      <c r="F123" s="1">
        <v>1322538</v>
      </c>
      <c r="G123" s="1">
        <v>5934870</v>
      </c>
      <c r="H123" s="1">
        <v>17005231</v>
      </c>
      <c r="I123" s="1">
        <v>94702</v>
      </c>
      <c r="J123" s="1">
        <v>4102.1000000000004</v>
      </c>
      <c r="K123" s="1">
        <v>0</v>
      </c>
      <c r="L123" s="1">
        <v>1896</v>
      </c>
    </row>
    <row r="124" spans="1:12" ht="21" x14ac:dyDescent="0.25">
      <c r="A124" s="5">
        <v>74</v>
      </c>
      <c r="B124" s="1" t="s">
        <v>346</v>
      </c>
      <c r="C124" s="1" t="s">
        <v>347</v>
      </c>
      <c r="D124" s="1" t="s">
        <v>348</v>
      </c>
      <c r="E124" s="1">
        <v>510596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</row>
    <row r="125" spans="1:12" ht="21" x14ac:dyDescent="0.25">
      <c r="A125" s="5">
        <v>75</v>
      </c>
      <c r="B125" s="1" t="s">
        <v>349</v>
      </c>
      <c r="C125" s="1" t="s">
        <v>186</v>
      </c>
      <c r="D125" s="1" t="s">
        <v>350</v>
      </c>
      <c r="E125" s="1">
        <v>1220590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</row>
    <row r="126" spans="1:12" ht="21" x14ac:dyDescent="0.25">
      <c r="A126" s="5">
        <v>76</v>
      </c>
      <c r="B126" s="1" t="s">
        <v>351</v>
      </c>
      <c r="C126" s="1" t="s">
        <v>352</v>
      </c>
      <c r="D126" s="1" t="s">
        <v>353</v>
      </c>
      <c r="E126" s="1">
        <v>950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</row>
    <row r="127" spans="1:12" ht="21" x14ac:dyDescent="0.25">
      <c r="A127" s="5">
        <v>77</v>
      </c>
      <c r="B127" s="1" t="s">
        <v>354</v>
      </c>
      <c r="C127" s="1" t="s">
        <v>355</v>
      </c>
      <c r="D127" s="1" t="s">
        <v>356</v>
      </c>
      <c r="E127" s="1">
        <v>525800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</row>
    <row r="128" spans="1:12" ht="21" x14ac:dyDescent="0.25">
      <c r="A128" s="5">
        <v>78</v>
      </c>
      <c r="B128" s="1" t="s">
        <v>357</v>
      </c>
      <c r="C128" s="1" t="s">
        <v>358</v>
      </c>
      <c r="D128" s="1" t="s">
        <v>359</v>
      </c>
      <c r="E128" s="1">
        <v>7455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</row>
    <row r="129" spans="1:12" ht="21" x14ac:dyDescent="0.25">
      <c r="A129" s="5">
        <v>79</v>
      </c>
      <c r="B129" s="1" t="s">
        <v>360</v>
      </c>
      <c r="C129" s="1" t="s">
        <v>361</v>
      </c>
      <c r="D129" s="1" t="s">
        <v>362</v>
      </c>
      <c r="E129" s="1">
        <v>1000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</row>
    <row r="130" spans="1:12" ht="21" x14ac:dyDescent="0.25">
      <c r="A130" s="5">
        <v>80</v>
      </c>
      <c r="B130" s="1" t="s">
        <v>363</v>
      </c>
      <c r="C130" s="1" t="s">
        <v>364</v>
      </c>
      <c r="D130" s="1" t="s">
        <v>365</v>
      </c>
      <c r="E130" s="1">
        <v>41649467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</row>
    <row r="131" spans="1:12" ht="21" x14ac:dyDescent="0.25">
      <c r="A131" s="5">
        <v>81</v>
      </c>
      <c r="B131" s="1" t="s">
        <v>366</v>
      </c>
      <c r="C131" s="1" t="s">
        <v>367</v>
      </c>
      <c r="D131" s="1" t="s">
        <v>368</v>
      </c>
      <c r="E131" s="1">
        <v>5400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</row>
    <row r="132" spans="1:12" ht="21" x14ac:dyDescent="0.25">
      <c r="A132" s="5">
        <v>82</v>
      </c>
      <c r="B132" s="1" t="s">
        <v>369</v>
      </c>
      <c r="C132" s="1" t="s">
        <v>370</v>
      </c>
      <c r="D132" s="1" t="s">
        <v>371</v>
      </c>
      <c r="E132" s="1">
        <v>5000</v>
      </c>
      <c r="F132" s="1">
        <v>1333550</v>
      </c>
      <c r="G132" s="1">
        <v>185571</v>
      </c>
      <c r="H132" s="1">
        <v>0</v>
      </c>
      <c r="I132" s="1">
        <v>544647</v>
      </c>
      <c r="J132" s="1">
        <v>0</v>
      </c>
      <c r="K132" s="1">
        <v>0</v>
      </c>
      <c r="L132" s="1">
        <v>0</v>
      </c>
    </row>
    <row r="133" spans="1:12" ht="21" x14ac:dyDescent="0.25">
      <c r="A133" s="5">
        <v>83</v>
      </c>
      <c r="B133" s="1" t="s">
        <v>372</v>
      </c>
      <c r="C133" s="1" t="s">
        <v>373</v>
      </c>
      <c r="D133" s="1" t="s">
        <v>374</v>
      </c>
      <c r="E133" s="1">
        <v>22732633</v>
      </c>
      <c r="F133" s="1">
        <v>36864808</v>
      </c>
      <c r="G133" s="1">
        <v>0</v>
      </c>
      <c r="H133" s="1">
        <v>0</v>
      </c>
      <c r="I133" s="1">
        <v>-11000</v>
      </c>
      <c r="J133" s="1">
        <v>0</v>
      </c>
      <c r="K133" s="1">
        <v>0</v>
      </c>
      <c r="L133" s="1">
        <v>0</v>
      </c>
    </row>
    <row r="134" spans="1:12" ht="31.5" x14ac:dyDescent="0.25">
      <c r="A134" s="5">
        <v>84</v>
      </c>
      <c r="B134" s="1" t="s">
        <v>375</v>
      </c>
      <c r="C134" s="1" t="s">
        <v>376</v>
      </c>
      <c r="D134" s="1" t="s">
        <v>377</v>
      </c>
      <c r="E134" s="1">
        <v>9707480</v>
      </c>
      <c r="F134" s="1">
        <v>-1857799</v>
      </c>
      <c r="G134" s="1">
        <v>5081001</v>
      </c>
      <c r="H134" s="1">
        <v>0</v>
      </c>
      <c r="I134" s="1">
        <v>-447886</v>
      </c>
      <c r="J134" s="1">
        <v>0</v>
      </c>
      <c r="K134" s="1">
        <v>0</v>
      </c>
      <c r="L134" s="1">
        <v>0</v>
      </c>
    </row>
    <row r="135" spans="1:12" ht="21" x14ac:dyDescent="0.25">
      <c r="A135" s="5">
        <v>85</v>
      </c>
      <c r="B135" s="1" t="s">
        <v>378</v>
      </c>
      <c r="C135" s="1" t="s">
        <v>379</v>
      </c>
      <c r="D135" s="1" t="s">
        <v>380</v>
      </c>
      <c r="E135" s="1">
        <v>1053485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</row>
    <row r="136" spans="1:12" ht="21" x14ac:dyDescent="0.25">
      <c r="A136" s="5">
        <v>86</v>
      </c>
      <c r="B136" s="1" t="s">
        <v>381</v>
      </c>
      <c r="C136" s="1" t="s">
        <v>382</v>
      </c>
      <c r="D136" s="1" t="s">
        <v>383</v>
      </c>
      <c r="E136" s="1">
        <v>2305207</v>
      </c>
      <c r="F136" s="1">
        <v>268285</v>
      </c>
      <c r="G136" s="1">
        <v>1972452</v>
      </c>
      <c r="H136" s="1">
        <v>0</v>
      </c>
      <c r="I136" s="1">
        <v>-1640670</v>
      </c>
      <c r="J136" s="1">
        <v>0</v>
      </c>
      <c r="K136" s="1">
        <v>0</v>
      </c>
      <c r="L136" s="1">
        <v>0</v>
      </c>
    </row>
    <row r="137" spans="1:12" ht="31.5" x14ac:dyDescent="0.25">
      <c r="A137" s="5">
        <v>87</v>
      </c>
      <c r="B137" s="1" t="s">
        <v>384</v>
      </c>
      <c r="C137" s="1" t="s">
        <v>385</v>
      </c>
      <c r="D137" s="1" t="s">
        <v>386</v>
      </c>
      <c r="E137" s="1">
        <v>0</v>
      </c>
      <c r="F137" s="1">
        <v>-1898593</v>
      </c>
      <c r="G137" s="1">
        <v>528559</v>
      </c>
      <c r="H137" s="1">
        <v>0</v>
      </c>
      <c r="I137" s="1">
        <v>144116</v>
      </c>
      <c r="J137" s="1">
        <v>0</v>
      </c>
      <c r="K137" s="1">
        <v>0</v>
      </c>
      <c r="L137" s="1">
        <v>0</v>
      </c>
    </row>
    <row r="138" spans="1:12" ht="21" x14ac:dyDescent="0.25">
      <c r="A138" s="5">
        <v>88</v>
      </c>
      <c r="B138" s="1" t="s">
        <v>387</v>
      </c>
      <c r="C138" s="1" t="s">
        <v>388</v>
      </c>
      <c r="D138" s="1" t="s">
        <v>389</v>
      </c>
      <c r="E138" s="1">
        <v>26274765</v>
      </c>
      <c r="F138" s="1">
        <v>-3571772</v>
      </c>
      <c r="G138" s="1">
        <v>7700325</v>
      </c>
      <c r="H138" s="1">
        <v>0</v>
      </c>
      <c r="I138" s="1">
        <v>381325</v>
      </c>
      <c r="J138" s="1">
        <v>0</v>
      </c>
      <c r="K138" s="1">
        <v>0</v>
      </c>
      <c r="L138" s="1">
        <v>0</v>
      </c>
    </row>
    <row r="139" spans="1:12" ht="21" x14ac:dyDescent="0.25">
      <c r="A139" s="5">
        <v>89</v>
      </c>
      <c r="B139" s="1" t="s">
        <v>390</v>
      </c>
      <c r="C139" s="1" t="s">
        <v>391</v>
      </c>
      <c r="D139" s="1" t="s">
        <v>392</v>
      </c>
      <c r="E139" s="1">
        <v>4300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</row>
    <row r="140" spans="1:12" ht="21" x14ac:dyDescent="0.25">
      <c r="A140" s="5">
        <v>90</v>
      </c>
      <c r="B140" s="1" t="s">
        <v>393</v>
      </c>
      <c r="C140" s="1" t="s">
        <v>394</v>
      </c>
      <c r="D140" s="1" t="s">
        <v>395</v>
      </c>
      <c r="E140" s="1">
        <v>52076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</row>
    <row r="141" spans="1:12" ht="21" x14ac:dyDescent="0.25">
      <c r="A141" s="5">
        <v>91</v>
      </c>
      <c r="B141" s="1" t="s">
        <v>396</v>
      </c>
      <c r="C141" s="1" t="s">
        <v>397</v>
      </c>
      <c r="D141" s="1" t="s">
        <v>398</v>
      </c>
      <c r="E141" s="1">
        <v>505000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</row>
    <row r="142" spans="1:12" ht="31.5" x14ac:dyDescent="0.25">
      <c r="A142" s="5">
        <v>92</v>
      </c>
      <c r="B142" s="1" t="s">
        <v>399</v>
      </c>
      <c r="C142" s="1" t="s">
        <v>400</v>
      </c>
      <c r="D142" s="1" t="s">
        <v>401</v>
      </c>
      <c r="E142" s="1">
        <v>13836263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</row>
    <row r="143" spans="1:12" ht="21" x14ac:dyDescent="0.25">
      <c r="A143" s="5">
        <v>93</v>
      </c>
      <c r="B143" s="1" t="s">
        <v>402</v>
      </c>
      <c r="C143" s="1" t="s">
        <v>403</v>
      </c>
      <c r="D143" s="1" t="s">
        <v>404</v>
      </c>
      <c r="E143" s="1">
        <v>141882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</row>
    <row r="144" spans="1:12" ht="31.5" x14ac:dyDescent="0.25">
      <c r="A144" s="5">
        <v>94</v>
      </c>
      <c r="B144" s="1" t="s">
        <v>405</v>
      </c>
      <c r="C144" s="1" t="s">
        <v>406</v>
      </c>
      <c r="D144" s="1" t="s">
        <v>407</v>
      </c>
      <c r="E144" s="1">
        <v>6300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</row>
    <row r="145" spans="1:12" ht="21" x14ac:dyDescent="0.25">
      <c r="A145" s="5">
        <v>95</v>
      </c>
      <c r="B145" s="1" t="s">
        <v>408</v>
      </c>
      <c r="C145" s="1" t="s">
        <v>186</v>
      </c>
      <c r="D145" s="1" t="s">
        <v>409</v>
      </c>
      <c r="E145" s="1">
        <v>3911351</v>
      </c>
      <c r="F145" s="1">
        <v>11531157</v>
      </c>
      <c r="G145" s="1">
        <v>25581603</v>
      </c>
      <c r="H145" s="1">
        <v>0</v>
      </c>
      <c r="I145" s="1">
        <v>279009</v>
      </c>
      <c r="J145" s="1">
        <v>0</v>
      </c>
      <c r="K145" s="1">
        <v>0</v>
      </c>
      <c r="L145" s="1">
        <v>0</v>
      </c>
    </row>
    <row r="146" spans="1:12" ht="21" x14ac:dyDescent="0.25">
      <c r="A146" s="5">
        <v>96</v>
      </c>
      <c r="B146" s="1" t="s">
        <v>410</v>
      </c>
      <c r="C146" s="1" t="s">
        <v>411</v>
      </c>
      <c r="D146" s="1" t="s">
        <v>412</v>
      </c>
      <c r="E146" s="1">
        <v>3000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</row>
    <row r="147" spans="1:12" ht="21" x14ac:dyDescent="0.25">
      <c r="A147" s="5">
        <v>97</v>
      </c>
      <c r="B147" s="1" t="s">
        <v>413</v>
      </c>
      <c r="C147" s="1" t="s">
        <v>414</v>
      </c>
      <c r="D147" s="1" t="s">
        <v>415</v>
      </c>
      <c r="E147" s="1">
        <v>15501336</v>
      </c>
      <c r="F147" s="1">
        <v>138000562</v>
      </c>
      <c r="G147" s="1">
        <v>32596731</v>
      </c>
      <c r="H147" s="1">
        <v>54568</v>
      </c>
      <c r="I147" s="1">
        <v>10470402</v>
      </c>
      <c r="J147" s="1">
        <v>0</v>
      </c>
      <c r="K147" s="1">
        <v>0</v>
      </c>
      <c r="L147" s="1">
        <v>0</v>
      </c>
    </row>
    <row r="148" spans="1:12" ht="31.5" x14ac:dyDescent="0.25">
      <c r="A148" s="5">
        <v>98</v>
      </c>
      <c r="B148" s="1" t="s">
        <v>416</v>
      </c>
      <c r="C148" s="1" t="s">
        <v>417</v>
      </c>
      <c r="D148" s="1" t="s">
        <v>418</v>
      </c>
      <c r="E148" s="1">
        <v>2830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</row>
    <row r="149" spans="1:12" ht="21" x14ac:dyDescent="0.25">
      <c r="A149" s="5">
        <v>99</v>
      </c>
      <c r="B149" s="1" t="s">
        <v>419</v>
      </c>
      <c r="C149" s="1" t="s">
        <v>420</v>
      </c>
      <c r="D149" s="1" t="s">
        <v>421</v>
      </c>
      <c r="E149" s="1">
        <v>718000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</row>
    <row r="150" spans="1:12" ht="21" x14ac:dyDescent="0.25">
      <c r="A150" s="5">
        <v>100</v>
      </c>
      <c r="B150" s="1" t="s">
        <v>422</v>
      </c>
      <c r="C150" s="1" t="s">
        <v>423</v>
      </c>
      <c r="D150" s="1" t="s">
        <v>424</v>
      </c>
      <c r="E150" s="1">
        <v>5603638</v>
      </c>
      <c r="F150" s="1">
        <v>63702008</v>
      </c>
      <c r="G150" s="1">
        <v>67874006</v>
      </c>
      <c r="H150" s="1">
        <v>0</v>
      </c>
      <c r="I150" s="1">
        <v>-952235</v>
      </c>
      <c r="J150" s="1">
        <v>0</v>
      </c>
      <c r="K150" s="1">
        <v>0</v>
      </c>
      <c r="L150" s="1">
        <v>0</v>
      </c>
    </row>
    <row r="151" spans="1:12" ht="21" x14ac:dyDescent="0.25">
      <c r="A151" s="5">
        <v>101</v>
      </c>
      <c r="B151" s="1" t="s">
        <v>425</v>
      </c>
      <c r="C151" s="1" t="s">
        <v>426</v>
      </c>
      <c r="D151" s="1" t="s">
        <v>427</v>
      </c>
      <c r="E151" s="1">
        <v>419000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</row>
    <row r="152" spans="1:12" ht="21" x14ac:dyDescent="0.25">
      <c r="A152" s="5">
        <v>102</v>
      </c>
      <c r="B152" s="1" t="s">
        <v>428</v>
      </c>
      <c r="C152" s="1" t="s">
        <v>429</v>
      </c>
      <c r="D152" s="1" t="s">
        <v>430</v>
      </c>
      <c r="E152" s="1">
        <v>7520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</row>
    <row r="153" spans="1:12" ht="21" x14ac:dyDescent="0.25">
      <c r="A153" s="5">
        <v>103</v>
      </c>
      <c r="B153" s="1" t="s">
        <v>431</v>
      </c>
      <c r="C153" s="1" t="s">
        <v>432</v>
      </c>
      <c r="D153" s="1" t="s">
        <v>433</v>
      </c>
      <c r="E153" s="1">
        <v>164447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</row>
    <row r="154" spans="1:12" ht="21" x14ac:dyDescent="0.25">
      <c r="A154" s="5">
        <v>104</v>
      </c>
      <c r="B154" s="1" t="s">
        <v>434</v>
      </c>
      <c r="C154" s="1" t="s">
        <v>435</v>
      </c>
      <c r="D154" s="1" t="s">
        <v>436</v>
      </c>
      <c r="E154" s="1">
        <v>66374484</v>
      </c>
      <c r="F154" s="1">
        <v>112293277</v>
      </c>
      <c r="G154" s="1">
        <v>17408134</v>
      </c>
      <c r="H154" s="1">
        <v>0</v>
      </c>
      <c r="I154" s="1">
        <v>-2502670</v>
      </c>
      <c r="J154" s="1">
        <v>0</v>
      </c>
      <c r="K154" s="1">
        <v>0</v>
      </c>
      <c r="L154" s="1">
        <v>0</v>
      </c>
    </row>
    <row r="155" spans="1:12" ht="21" x14ac:dyDescent="0.25">
      <c r="A155" s="5">
        <v>105</v>
      </c>
      <c r="B155" s="1" t="s">
        <v>437</v>
      </c>
      <c r="C155" s="1" t="s">
        <v>438</v>
      </c>
      <c r="D155" s="1" t="s">
        <v>439</v>
      </c>
      <c r="E155" s="1">
        <v>902207</v>
      </c>
      <c r="F155" s="1">
        <v>4759723</v>
      </c>
      <c r="G155" s="1">
        <v>0</v>
      </c>
      <c r="H155" s="1">
        <v>0</v>
      </c>
      <c r="I155" s="1">
        <v>251164</v>
      </c>
      <c r="J155" s="1">
        <v>0</v>
      </c>
      <c r="K155" s="1">
        <v>0</v>
      </c>
      <c r="L155" s="1">
        <v>0</v>
      </c>
    </row>
    <row r="156" spans="1:12" ht="21" x14ac:dyDescent="0.25">
      <c r="A156" s="5">
        <v>106</v>
      </c>
      <c r="B156" s="1" t="s">
        <v>440</v>
      </c>
      <c r="C156" s="1" t="s">
        <v>441</v>
      </c>
      <c r="D156" s="1" t="s">
        <v>442</v>
      </c>
      <c r="E156" s="1">
        <v>226346</v>
      </c>
      <c r="F156" s="1">
        <v>-5470369</v>
      </c>
      <c r="G156" s="1">
        <v>12650</v>
      </c>
      <c r="H156" s="1">
        <v>0</v>
      </c>
      <c r="I156" s="1">
        <v>-759504</v>
      </c>
      <c r="J156" s="1">
        <v>0</v>
      </c>
      <c r="K156" s="1">
        <v>0</v>
      </c>
      <c r="L156" s="1">
        <v>0</v>
      </c>
    </row>
    <row r="157" spans="1:12" ht="21" x14ac:dyDescent="0.25">
      <c r="A157" s="5">
        <v>107</v>
      </c>
      <c r="B157" s="1" t="s">
        <v>443</v>
      </c>
      <c r="C157" s="1" t="s">
        <v>444</v>
      </c>
      <c r="D157" s="1" t="s">
        <v>445</v>
      </c>
      <c r="E157" s="1">
        <v>1227156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</row>
    <row r="158" spans="1:12" ht="21" x14ac:dyDescent="0.25">
      <c r="A158" s="5">
        <v>108</v>
      </c>
      <c r="B158" s="1" t="s">
        <v>446</v>
      </c>
      <c r="C158" s="1" t="s">
        <v>447</v>
      </c>
      <c r="D158" s="1" t="s">
        <v>448</v>
      </c>
      <c r="E158" s="1">
        <v>107713</v>
      </c>
      <c r="F158" s="1">
        <v>459229</v>
      </c>
      <c r="G158" s="1">
        <v>44782</v>
      </c>
      <c r="H158" s="1">
        <v>0</v>
      </c>
      <c r="I158" s="1">
        <v>18985</v>
      </c>
      <c r="J158" s="1">
        <v>0</v>
      </c>
      <c r="K158" s="1">
        <v>0</v>
      </c>
      <c r="L158" s="1">
        <v>0</v>
      </c>
    </row>
    <row r="159" spans="1:12" ht="21" x14ac:dyDescent="0.25">
      <c r="A159" s="5">
        <v>109</v>
      </c>
      <c r="B159" s="1" t="s">
        <v>449</v>
      </c>
      <c r="C159" s="1" t="s">
        <v>450</v>
      </c>
      <c r="D159" s="1" t="s">
        <v>451</v>
      </c>
      <c r="E159" s="1">
        <v>20837001</v>
      </c>
      <c r="F159" s="1">
        <v>79471405</v>
      </c>
      <c r="G159" s="1">
        <v>69866297</v>
      </c>
      <c r="H159" s="1">
        <v>16303882</v>
      </c>
      <c r="I159" s="1">
        <v>513491</v>
      </c>
      <c r="J159" s="1">
        <v>7022.4</v>
      </c>
      <c r="K159" s="1">
        <v>1151.7</v>
      </c>
      <c r="L159" s="1">
        <v>10165</v>
      </c>
    </row>
    <row r="160" spans="1:12" ht="21" x14ac:dyDescent="0.25">
      <c r="A160" s="5">
        <v>110</v>
      </c>
      <c r="B160" s="1" t="s">
        <v>452</v>
      </c>
      <c r="C160" s="1" t="s">
        <v>453</v>
      </c>
      <c r="D160" s="1" t="s">
        <v>454</v>
      </c>
      <c r="E160" s="1">
        <v>154600000</v>
      </c>
      <c r="F160" s="1">
        <v>154850856</v>
      </c>
      <c r="G160" s="1">
        <v>3371</v>
      </c>
      <c r="H160" s="1">
        <v>0</v>
      </c>
      <c r="I160" s="1">
        <v>-1052778</v>
      </c>
      <c r="J160" s="1">
        <v>0</v>
      </c>
      <c r="K160" s="1">
        <v>0</v>
      </c>
      <c r="L160" s="1">
        <v>0</v>
      </c>
    </row>
    <row r="161" spans="1:12" ht="21" x14ac:dyDescent="0.25">
      <c r="A161" s="5">
        <v>111</v>
      </c>
      <c r="B161" s="1" t="s">
        <v>455</v>
      </c>
      <c r="C161" s="1" t="s">
        <v>456</v>
      </c>
      <c r="D161" s="1" t="s">
        <v>457</v>
      </c>
      <c r="E161" s="1">
        <v>80542</v>
      </c>
      <c r="F161" s="1">
        <v>-895057</v>
      </c>
      <c r="G161" s="1">
        <v>148887</v>
      </c>
      <c r="H161" s="1">
        <v>0</v>
      </c>
      <c r="I161" s="1">
        <v>-736126</v>
      </c>
      <c r="J161" s="1">
        <v>800.7</v>
      </c>
      <c r="K161" s="1">
        <v>0</v>
      </c>
      <c r="L161" s="1">
        <v>0</v>
      </c>
    </row>
    <row r="162" spans="1:12" ht="21" x14ac:dyDescent="0.25">
      <c r="A162" s="5">
        <v>112</v>
      </c>
      <c r="B162" s="1" t="s">
        <v>458</v>
      </c>
      <c r="C162" s="1" t="s">
        <v>459</v>
      </c>
      <c r="D162" s="1" t="s">
        <v>460</v>
      </c>
      <c r="E162" s="1">
        <v>1312068</v>
      </c>
      <c r="F162" s="1">
        <v>2046655</v>
      </c>
      <c r="G162" s="1">
        <v>1912012</v>
      </c>
      <c r="H162" s="1">
        <v>1136591</v>
      </c>
      <c r="I162" s="1">
        <v>69055</v>
      </c>
      <c r="J162" s="1">
        <v>874.5</v>
      </c>
      <c r="K162" s="1">
        <v>0</v>
      </c>
      <c r="L162" s="1">
        <v>1559</v>
      </c>
    </row>
    <row r="163" spans="1:12" x14ac:dyDescent="0.25">
      <c r="A163" s="3"/>
      <c r="B163" s="3" t="s">
        <v>49</v>
      </c>
      <c r="C163" s="3"/>
      <c r="D163" s="3"/>
      <c r="E163" s="3">
        <f t="shared" ref="E163:L163" si="3">SUMIF(E51:E162,"&gt;0")</f>
        <v>5173454377</v>
      </c>
      <c r="F163" s="3">
        <f t="shared" si="3"/>
        <v>20804912648</v>
      </c>
      <c r="G163" s="3">
        <f t="shared" si="3"/>
        <v>9497906447</v>
      </c>
      <c r="H163" s="3">
        <f t="shared" si="3"/>
        <v>1633405620</v>
      </c>
      <c r="I163" s="3">
        <f t="shared" si="3"/>
        <v>505741434</v>
      </c>
      <c r="J163" s="3">
        <f t="shared" si="3"/>
        <v>6145608.0199999996</v>
      </c>
      <c r="K163" s="3">
        <f t="shared" si="3"/>
        <v>141612.33000000002</v>
      </c>
      <c r="L163" s="3">
        <f t="shared" si="3"/>
        <v>177602207.30000001</v>
      </c>
    </row>
    <row r="165" spans="1:12" x14ac:dyDescent="0.25">
      <c r="A165" s="2"/>
      <c r="B165" s="9" t="s">
        <v>461</v>
      </c>
      <c r="C165" s="9"/>
      <c r="D165" s="9"/>
      <c r="E165" s="9"/>
      <c r="F165" s="2"/>
      <c r="G165" s="2"/>
      <c r="H165" s="2"/>
      <c r="I165" s="2"/>
      <c r="J165" s="2"/>
      <c r="K165" s="2"/>
      <c r="L165" s="2"/>
    </row>
    <row r="166" spans="1:12" ht="21" x14ac:dyDescent="0.25">
      <c r="A166" s="5">
        <v>1</v>
      </c>
      <c r="B166" s="1" t="s">
        <v>462</v>
      </c>
      <c r="C166" s="1" t="s">
        <v>463</v>
      </c>
      <c r="D166" s="1" t="s">
        <v>464</v>
      </c>
      <c r="E166" s="1">
        <v>10796</v>
      </c>
      <c r="F166" s="1">
        <v>16230843</v>
      </c>
      <c r="G166" s="1">
        <v>11589321</v>
      </c>
      <c r="H166" s="1">
        <v>0</v>
      </c>
      <c r="I166" s="1">
        <v>-1099715</v>
      </c>
      <c r="J166" s="1">
        <v>0</v>
      </c>
      <c r="K166" s="1">
        <v>0</v>
      </c>
      <c r="L166" s="1">
        <v>0</v>
      </c>
    </row>
    <row r="167" spans="1:12" x14ac:dyDescent="0.25">
      <c r="A167" s="3"/>
      <c r="B167" s="3" t="s">
        <v>49</v>
      </c>
      <c r="C167" s="3"/>
      <c r="D167" s="3"/>
      <c r="E167" s="3">
        <f t="shared" ref="E167:L167" si="4">SUMIF(E166:E166,"&gt;0")</f>
        <v>10796</v>
      </c>
      <c r="F167" s="3">
        <f t="shared" si="4"/>
        <v>16230843</v>
      </c>
      <c r="G167" s="3">
        <f t="shared" si="4"/>
        <v>11589321</v>
      </c>
      <c r="H167" s="3">
        <f t="shared" si="4"/>
        <v>0</v>
      </c>
      <c r="I167" s="3">
        <f t="shared" si="4"/>
        <v>0</v>
      </c>
      <c r="J167" s="3">
        <f t="shared" si="4"/>
        <v>0</v>
      </c>
      <c r="K167" s="3">
        <f t="shared" si="4"/>
        <v>0</v>
      </c>
      <c r="L167" s="3">
        <f t="shared" si="4"/>
        <v>0</v>
      </c>
    </row>
    <row r="169" spans="1:12" x14ac:dyDescent="0.25">
      <c r="A169" s="2"/>
      <c r="B169" s="9" t="s">
        <v>465</v>
      </c>
      <c r="C169" s="9"/>
      <c r="D169" s="9"/>
      <c r="E169" s="9"/>
      <c r="F169" s="2"/>
      <c r="G169" s="2"/>
      <c r="H169" s="2"/>
      <c r="I169" s="2"/>
      <c r="J169" s="2"/>
      <c r="K169" s="2"/>
      <c r="L169" s="2"/>
    </row>
    <row r="170" spans="1:12" ht="21" x14ac:dyDescent="0.25">
      <c r="A170" s="5">
        <v>1</v>
      </c>
      <c r="B170" s="1" t="s">
        <v>466</v>
      </c>
      <c r="C170" s="1" t="s">
        <v>467</v>
      </c>
      <c r="D170" s="1" t="s">
        <v>468</v>
      </c>
      <c r="E170" s="1">
        <v>82762259</v>
      </c>
      <c r="F170" s="1">
        <v>106641834</v>
      </c>
      <c r="G170" s="1">
        <v>29914306</v>
      </c>
      <c r="H170" s="1">
        <v>34968143</v>
      </c>
      <c r="I170" s="1">
        <v>-5174496</v>
      </c>
      <c r="J170" s="1">
        <v>12932.41</v>
      </c>
      <c r="K170" s="1">
        <v>623.5</v>
      </c>
      <c r="L170" s="1">
        <v>32841</v>
      </c>
    </row>
    <row r="171" spans="1:12" x14ac:dyDescent="0.25">
      <c r="A171" s="3"/>
      <c r="B171" s="3" t="s">
        <v>49</v>
      </c>
      <c r="C171" s="3"/>
      <c r="D171" s="3"/>
      <c r="E171" s="3">
        <f t="shared" ref="E171:L171" si="5">SUMIF(E170:E170,"&gt;0")</f>
        <v>82762259</v>
      </c>
      <c r="F171" s="3">
        <f t="shared" si="5"/>
        <v>106641834</v>
      </c>
      <c r="G171" s="3">
        <f t="shared" si="5"/>
        <v>29914306</v>
      </c>
      <c r="H171" s="3">
        <f t="shared" si="5"/>
        <v>34968143</v>
      </c>
      <c r="I171" s="3">
        <f t="shared" si="5"/>
        <v>0</v>
      </c>
      <c r="J171" s="3">
        <f t="shared" si="5"/>
        <v>12932.41</v>
      </c>
      <c r="K171" s="3">
        <f t="shared" si="5"/>
        <v>623.5</v>
      </c>
      <c r="L171" s="3">
        <f t="shared" si="5"/>
        <v>32841</v>
      </c>
    </row>
    <row r="173" spans="1:12" x14ac:dyDescent="0.25">
      <c r="A173" s="2"/>
      <c r="B173" s="9" t="s">
        <v>469</v>
      </c>
      <c r="C173" s="9"/>
      <c r="D173" s="9"/>
      <c r="E173" s="9"/>
      <c r="F173" s="2"/>
      <c r="G173" s="2"/>
      <c r="H173" s="2"/>
      <c r="I173" s="2"/>
      <c r="J173" s="2"/>
      <c r="K173" s="2"/>
      <c r="L173" s="2"/>
    </row>
    <row r="174" spans="1:12" ht="21" x14ac:dyDescent="0.25">
      <c r="A174" s="5">
        <v>1</v>
      </c>
      <c r="B174" s="1" t="s">
        <v>470</v>
      </c>
      <c r="C174" s="1" t="s">
        <v>471</v>
      </c>
      <c r="D174" s="1" t="s">
        <v>472</v>
      </c>
      <c r="E174" s="1">
        <v>22414502</v>
      </c>
      <c r="F174" s="1">
        <v>34695100</v>
      </c>
      <c r="G174" s="1">
        <v>32679700</v>
      </c>
      <c r="H174" s="1">
        <v>24621800</v>
      </c>
      <c r="I174" s="1">
        <v>0</v>
      </c>
      <c r="J174" s="1">
        <v>82440</v>
      </c>
      <c r="K174" s="1">
        <v>10707.8</v>
      </c>
      <c r="L174" s="1">
        <v>2088202</v>
      </c>
    </row>
    <row r="175" spans="1:12" ht="21" x14ac:dyDescent="0.25">
      <c r="A175" s="5">
        <v>2</v>
      </c>
      <c r="B175" s="1" t="s">
        <v>473</v>
      </c>
      <c r="C175" s="1" t="s">
        <v>474</v>
      </c>
      <c r="D175" s="1" t="s">
        <v>475</v>
      </c>
      <c r="E175" s="1">
        <v>1715509</v>
      </c>
      <c r="F175" s="1">
        <v>2262873</v>
      </c>
      <c r="G175" s="1">
        <v>2057101</v>
      </c>
      <c r="H175" s="1">
        <v>0</v>
      </c>
      <c r="I175" s="1">
        <v>30221</v>
      </c>
      <c r="J175" s="1">
        <v>1934.3</v>
      </c>
      <c r="K175" s="1">
        <v>118.8</v>
      </c>
      <c r="L175" s="1">
        <v>8663</v>
      </c>
    </row>
    <row r="176" spans="1:12" x14ac:dyDescent="0.25">
      <c r="A176" s="3"/>
      <c r="B176" s="3" t="s">
        <v>49</v>
      </c>
      <c r="C176" s="3"/>
      <c r="D176" s="3"/>
      <c r="E176" s="3">
        <f t="shared" ref="E176:L176" si="6">SUMIF(E174:E175,"&gt;0")</f>
        <v>24130011</v>
      </c>
      <c r="F176" s="3">
        <f t="shared" si="6"/>
        <v>36957973</v>
      </c>
      <c r="G176" s="3">
        <f t="shared" si="6"/>
        <v>34736801</v>
      </c>
      <c r="H176" s="3">
        <f t="shared" si="6"/>
        <v>24621800</v>
      </c>
      <c r="I176" s="3">
        <f t="shared" si="6"/>
        <v>30221</v>
      </c>
      <c r="J176" s="3">
        <f t="shared" si="6"/>
        <v>84374.3</v>
      </c>
      <c r="K176" s="3">
        <f t="shared" si="6"/>
        <v>10826.599999999999</v>
      </c>
      <c r="L176" s="3">
        <f t="shared" si="6"/>
        <v>2096865</v>
      </c>
    </row>
    <row r="178" spans="1:12" x14ac:dyDescent="0.25">
      <c r="A178" s="2"/>
      <c r="B178" s="9" t="s">
        <v>476</v>
      </c>
      <c r="C178" s="9"/>
      <c r="D178" s="9"/>
      <c r="E178" s="9"/>
      <c r="F178" s="2"/>
      <c r="G178" s="2"/>
      <c r="H178" s="2"/>
      <c r="I178" s="2"/>
      <c r="J178" s="2"/>
      <c r="K178" s="2"/>
      <c r="L178" s="2"/>
    </row>
    <row r="179" spans="1:12" ht="21" x14ac:dyDescent="0.25">
      <c r="A179" s="5">
        <v>1</v>
      </c>
      <c r="B179" s="1" t="s">
        <v>477</v>
      </c>
      <c r="C179" s="1" t="s">
        <v>478</v>
      </c>
      <c r="D179" s="1" t="s">
        <v>479</v>
      </c>
      <c r="E179" s="1">
        <v>511095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</row>
    <row r="180" spans="1:12" ht="21" x14ac:dyDescent="0.25">
      <c r="A180" s="5">
        <v>2</v>
      </c>
      <c r="B180" s="1" t="s">
        <v>480</v>
      </c>
      <c r="C180" s="1" t="s">
        <v>481</v>
      </c>
      <c r="D180" s="1" t="s">
        <v>482</v>
      </c>
      <c r="E180" s="1">
        <v>195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</row>
    <row r="181" spans="1:12" ht="21" x14ac:dyDescent="0.25">
      <c r="A181" s="5">
        <v>3</v>
      </c>
      <c r="B181" s="1" t="s">
        <v>483</v>
      </c>
      <c r="C181" s="1" t="s">
        <v>484</v>
      </c>
      <c r="D181" s="1" t="s">
        <v>485</v>
      </c>
      <c r="E181" s="1">
        <v>3076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</row>
    <row r="182" spans="1:12" x14ac:dyDescent="0.25">
      <c r="A182" s="3"/>
      <c r="B182" s="3" t="s">
        <v>49</v>
      </c>
      <c r="C182" s="3"/>
      <c r="D182" s="3"/>
      <c r="E182" s="3">
        <f t="shared" ref="E182:L182" si="7">SUMIF(E179:E181,"&gt;0")</f>
        <v>514366</v>
      </c>
      <c r="F182" s="3">
        <f t="shared" si="7"/>
        <v>0</v>
      </c>
      <c r="G182" s="3">
        <f t="shared" si="7"/>
        <v>0</v>
      </c>
      <c r="H182" s="3">
        <f t="shared" si="7"/>
        <v>0</v>
      </c>
      <c r="I182" s="3">
        <f t="shared" si="7"/>
        <v>0</v>
      </c>
      <c r="J182" s="3">
        <f t="shared" si="7"/>
        <v>0</v>
      </c>
      <c r="K182" s="3">
        <f t="shared" si="7"/>
        <v>0</v>
      </c>
      <c r="L182" s="3">
        <f t="shared" si="7"/>
        <v>0</v>
      </c>
    </row>
    <row r="184" spans="1:12" x14ac:dyDescent="0.25">
      <c r="A184" s="2"/>
      <c r="B184" s="9" t="s">
        <v>486</v>
      </c>
      <c r="C184" s="9"/>
      <c r="D184" s="9"/>
      <c r="E184" s="9"/>
      <c r="F184" s="2"/>
      <c r="G184" s="2"/>
      <c r="H184" s="2"/>
      <c r="I184" s="2"/>
      <c r="J184" s="2"/>
      <c r="K184" s="2"/>
      <c r="L184" s="2"/>
    </row>
    <row r="185" spans="1:12" ht="21" x14ac:dyDescent="0.25">
      <c r="A185" s="5">
        <v>1</v>
      </c>
      <c r="B185" s="1" t="s">
        <v>487</v>
      </c>
      <c r="C185" s="1" t="s">
        <v>488</v>
      </c>
      <c r="D185" s="1" t="s">
        <v>489</v>
      </c>
      <c r="E185" s="1">
        <v>134446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</row>
    <row r="186" spans="1:12" ht="21" x14ac:dyDescent="0.25">
      <c r="A186" s="5">
        <v>2</v>
      </c>
      <c r="B186" s="1" t="s">
        <v>490</v>
      </c>
      <c r="C186" s="1" t="s">
        <v>491</v>
      </c>
      <c r="D186" s="1" t="s">
        <v>492</v>
      </c>
      <c r="E186" s="1">
        <v>182012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</row>
    <row r="187" spans="1:12" x14ac:dyDescent="0.25">
      <c r="A187" s="3"/>
      <c r="B187" s="3" t="s">
        <v>49</v>
      </c>
      <c r="C187" s="3"/>
      <c r="D187" s="3"/>
      <c r="E187" s="3">
        <f t="shared" ref="E187:L187" si="8">SUMIF(E185:E186,"&gt;0")</f>
        <v>316458</v>
      </c>
      <c r="F187" s="3">
        <f t="shared" si="8"/>
        <v>0</v>
      </c>
      <c r="G187" s="3">
        <f t="shared" si="8"/>
        <v>0</v>
      </c>
      <c r="H187" s="3">
        <f t="shared" si="8"/>
        <v>0</v>
      </c>
      <c r="I187" s="3">
        <f t="shared" si="8"/>
        <v>0</v>
      </c>
      <c r="J187" s="3">
        <f t="shared" si="8"/>
        <v>0</v>
      </c>
      <c r="K187" s="3">
        <f t="shared" si="8"/>
        <v>0</v>
      </c>
      <c r="L187" s="3">
        <f t="shared" si="8"/>
        <v>0</v>
      </c>
    </row>
    <row r="189" spans="1:12" x14ac:dyDescent="0.25">
      <c r="A189" s="2"/>
      <c r="B189" s="9" t="s">
        <v>493</v>
      </c>
      <c r="C189" s="9"/>
      <c r="D189" s="9"/>
      <c r="E189" s="9"/>
      <c r="F189" s="2"/>
      <c r="G189" s="2"/>
      <c r="H189" s="2"/>
      <c r="I189" s="2"/>
      <c r="J189" s="2"/>
      <c r="K189" s="2"/>
      <c r="L189" s="2"/>
    </row>
    <row r="190" spans="1:12" ht="21" x14ac:dyDescent="0.25">
      <c r="A190" s="5">
        <v>1</v>
      </c>
      <c r="B190" s="1" t="s">
        <v>494</v>
      </c>
      <c r="C190" s="1" t="s">
        <v>495</v>
      </c>
      <c r="D190" s="1" t="s">
        <v>496</v>
      </c>
      <c r="E190" s="1">
        <v>1658140</v>
      </c>
      <c r="F190" s="1">
        <v>2263562</v>
      </c>
      <c r="G190" s="1">
        <v>508585</v>
      </c>
      <c r="H190" s="1">
        <v>0</v>
      </c>
      <c r="I190" s="1">
        <v>7146</v>
      </c>
      <c r="J190" s="1">
        <v>0</v>
      </c>
      <c r="K190" s="1">
        <v>0</v>
      </c>
      <c r="L190" s="1">
        <v>0</v>
      </c>
    </row>
    <row r="191" spans="1:12" x14ac:dyDescent="0.25">
      <c r="A191" s="3"/>
      <c r="B191" s="3" t="s">
        <v>49</v>
      </c>
      <c r="C191" s="3"/>
      <c r="D191" s="3"/>
      <c r="E191" s="3">
        <f t="shared" ref="E191:L191" si="9">SUMIF(E190:E190,"&gt;0")</f>
        <v>1658140</v>
      </c>
      <c r="F191" s="3">
        <f t="shared" si="9"/>
        <v>2263562</v>
      </c>
      <c r="G191" s="3">
        <f t="shared" si="9"/>
        <v>508585</v>
      </c>
      <c r="H191" s="3">
        <f t="shared" si="9"/>
        <v>0</v>
      </c>
      <c r="I191" s="3">
        <f t="shared" si="9"/>
        <v>7146</v>
      </c>
      <c r="J191" s="3">
        <f t="shared" si="9"/>
        <v>0</v>
      </c>
      <c r="K191" s="3">
        <f t="shared" si="9"/>
        <v>0</v>
      </c>
      <c r="L191" s="3">
        <f t="shared" si="9"/>
        <v>0</v>
      </c>
    </row>
    <row r="193" spans="1:12" x14ac:dyDescent="0.25">
      <c r="A193" s="2"/>
      <c r="B193" s="9" t="s">
        <v>497</v>
      </c>
      <c r="C193" s="9"/>
      <c r="D193" s="9"/>
      <c r="E193" s="9"/>
      <c r="F193" s="2"/>
      <c r="G193" s="2"/>
      <c r="H193" s="2"/>
      <c r="I193" s="2"/>
      <c r="J193" s="2"/>
      <c r="K193" s="2"/>
      <c r="L193" s="2"/>
    </row>
    <row r="194" spans="1:12" ht="21" x14ac:dyDescent="0.25">
      <c r="A194" s="5">
        <v>1</v>
      </c>
      <c r="B194" s="1" t="s">
        <v>498</v>
      </c>
      <c r="C194" s="1" t="s">
        <v>219</v>
      </c>
      <c r="D194" s="1" t="s">
        <v>499</v>
      </c>
      <c r="E194" s="1">
        <v>438864030</v>
      </c>
      <c r="F194" s="1">
        <v>1807916505</v>
      </c>
      <c r="G194" s="1">
        <v>2210268610</v>
      </c>
      <c r="H194" s="1">
        <v>5557203</v>
      </c>
      <c r="I194" s="1">
        <v>-62249928</v>
      </c>
      <c r="J194" s="1">
        <v>58266.52</v>
      </c>
      <c r="K194" s="1">
        <v>87.6</v>
      </c>
      <c r="L194" s="1">
        <v>122.84</v>
      </c>
    </row>
    <row r="195" spans="1:12" x14ac:dyDescent="0.25">
      <c r="A195" s="3"/>
      <c r="B195" s="3" t="s">
        <v>49</v>
      </c>
      <c r="C195" s="3"/>
      <c r="D195" s="3"/>
      <c r="E195" s="3">
        <f t="shared" ref="E195:L195" si="10">SUMIF(E194:E194,"&gt;0")</f>
        <v>438864030</v>
      </c>
      <c r="F195" s="3">
        <f t="shared" si="10"/>
        <v>1807916505</v>
      </c>
      <c r="G195" s="3">
        <f t="shared" si="10"/>
        <v>2210268610</v>
      </c>
      <c r="H195" s="3">
        <f t="shared" si="10"/>
        <v>5557203</v>
      </c>
      <c r="I195" s="3">
        <f t="shared" si="10"/>
        <v>0</v>
      </c>
      <c r="J195" s="3">
        <f t="shared" si="10"/>
        <v>58266.52</v>
      </c>
      <c r="K195" s="3">
        <f t="shared" si="10"/>
        <v>87.6</v>
      </c>
      <c r="L195" s="3">
        <f t="shared" si="10"/>
        <v>122.84</v>
      </c>
    </row>
    <row r="197" spans="1:12" x14ac:dyDescent="0.25">
      <c r="A197" s="2"/>
      <c r="B197" s="9" t="s">
        <v>500</v>
      </c>
      <c r="C197" s="9"/>
      <c r="D197" s="9"/>
      <c r="E197" s="9"/>
      <c r="F197" s="2"/>
      <c r="G197" s="2"/>
      <c r="H197" s="2"/>
      <c r="I197" s="2"/>
      <c r="J197" s="2"/>
      <c r="K197" s="2"/>
      <c r="L197" s="2"/>
    </row>
    <row r="198" spans="1:12" ht="21" x14ac:dyDescent="0.25">
      <c r="A198" s="5">
        <v>1</v>
      </c>
      <c r="B198" s="1" t="s">
        <v>501</v>
      </c>
      <c r="C198" s="1" t="s">
        <v>502</v>
      </c>
      <c r="D198" s="1" t="s">
        <v>503</v>
      </c>
      <c r="E198" s="1">
        <v>787</v>
      </c>
      <c r="F198" s="1">
        <v>-3837</v>
      </c>
      <c r="G198" s="1">
        <v>0</v>
      </c>
      <c r="H198" s="1">
        <v>0</v>
      </c>
      <c r="I198" s="1">
        <v>-24674</v>
      </c>
      <c r="J198" s="1">
        <v>0</v>
      </c>
      <c r="K198" s="1">
        <v>0</v>
      </c>
      <c r="L198" s="1">
        <v>0</v>
      </c>
    </row>
    <row r="199" spans="1:12" ht="21" x14ac:dyDescent="0.25">
      <c r="A199" s="5">
        <v>2</v>
      </c>
      <c r="B199" s="1" t="s">
        <v>504</v>
      </c>
      <c r="C199" s="1" t="s">
        <v>505</v>
      </c>
      <c r="D199" s="1" t="s">
        <v>506</v>
      </c>
      <c r="E199" s="1">
        <v>1654042</v>
      </c>
      <c r="F199" s="1">
        <v>2043660</v>
      </c>
      <c r="G199" s="1">
        <v>1794176</v>
      </c>
      <c r="H199" s="1">
        <v>0</v>
      </c>
      <c r="I199" s="1">
        <v>9740</v>
      </c>
      <c r="J199" s="1">
        <v>619</v>
      </c>
      <c r="K199" s="1">
        <v>13.7</v>
      </c>
      <c r="L199" s="1">
        <v>0</v>
      </c>
    </row>
    <row r="200" spans="1:12" ht="21" x14ac:dyDescent="0.25">
      <c r="A200" s="5">
        <v>3</v>
      </c>
      <c r="B200" s="1" t="s">
        <v>507</v>
      </c>
      <c r="C200" s="1" t="s">
        <v>508</v>
      </c>
      <c r="D200" s="1" t="s">
        <v>509</v>
      </c>
      <c r="E200" s="1">
        <v>12359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</row>
    <row r="201" spans="1:12" x14ac:dyDescent="0.25">
      <c r="A201" s="3"/>
      <c r="B201" s="3" t="s">
        <v>49</v>
      </c>
      <c r="C201" s="3"/>
      <c r="D201" s="3"/>
      <c r="E201" s="3">
        <f t="shared" ref="E201:L201" si="11">SUMIF(E198:E200,"&gt;0")</f>
        <v>1667188</v>
      </c>
      <c r="F201" s="3">
        <f t="shared" si="11"/>
        <v>2043660</v>
      </c>
      <c r="G201" s="3">
        <f t="shared" si="11"/>
        <v>1794176</v>
      </c>
      <c r="H201" s="3">
        <f t="shared" si="11"/>
        <v>0</v>
      </c>
      <c r="I201" s="3">
        <f t="shared" si="11"/>
        <v>9740</v>
      </c>
      <c r="J201" s="3">
        <f t="shared" si="11"/>
        <v>619</v>
      </c>
      <c r="K201" s="3">
        <f t="shared" si="11"/>
        <v>13.7</v>
      </c>
      <c r="L201" s="3">
        <f t="shared" si="11"/>
        <v>0</v>
      </c>
    </row>
    <row r="203" spans="1:12" x14ac:dyDescent="0.25">
      <c r="A203" s="2"/>
      <c r="B203" s="9" t="s">
        <v>510</v>
      </c>
      <c r="C203" s="9"/>
      <c r="D203" s="9"/>
      <c r="E203" s="9"/>
      <c r="F203" s="2"/>
      <c r="G203" s="2"/>
      <c r="H203" s="2"/>
      <c r="I203" s="2"/>
      <c r="J203" s="2"/>
      <c r="K203" s="2"/>
      <c r="L203" s="2"/>
    </row>
    <row r="204" spans="1:12" ht="21" x14ac:dyDescent="0.25">
      <c r="A204" s="5">
        <v>1</v>
      </c>
      <c r="B204" s="1" t="s">
        <v>511</v>
      </c>
      <c r="C204" s="1" t="s">
        <v>512</v>
      </c>
      <c r="D204" s="1" t="s">
        <v>513</v>
      </c>
      <c r="E204" s="1">
        <v>3549454</v>
      </c>
      <c r="F204" s="1">
        <v>2495145</v>
      </c>
      <c r="G204" s="1">
        <v>2459027</v>
      </c>
      <c r="H204" s="1">
        <v>3827009</v>
      </c>
      <c r="I204" s="1">
        <v>-155018</v>
      </c>
      <c r="J204" s="1">
        <v>3860.7</v>
      </c>
      <c r="K204" s="1">
        <v>3860.7</v>
      </c>
      <c r="L204" s="1">
        <v>2000</v>
      </c>
    </row>
    <row r="205" spans="1:12" x14ac:dyDescent="0.25">
      <c r="A205" s="3"/>
      <c r="B205" s="3" t="s">
        <v>49</v>
      </c>
      <c r="C205" s="3"/>
      <c r="D205" s="3"/>
      <c r="E205" s="3">
        <f t="shared" ref="E205:L205" si="12">SUMIF(E204:E204,"&gt;0")</f>
        <v>3549454</v>
      </c>
      <c r="F205" s="3">
        <f t="shared" si="12"/>
        <v>2495145</v>
      </c>
      <c r="G205" s="3">
        <f t="shared" si="12"/>
        <v>2459027</v>
      </c>
      <c r="H205" s="3">
        <f t="shared" si="12"/>
        <v>3827009</v>
      </c>
      <c r="I205" s="3">
        <f t="shared" si="12"/>
        <v>0</v>
      </c>
      <c r="J205" s="3">
        <f t="shared" si="12"/>
        <v>3860.7</v>
      </c>
      <c r="K205" s="3">
        <f t="shared" si="12"/>
        <v>3860.7</v>
      </c>
      <c r="L205" s="3">
        <f t="shared" si="12"/>
        <v>2000</v>
      </c>
    </row>
    <row r="207" spans="1:12" x14ac:dyDescent="0.25">
      <c r="A207" s="3">
        <f>COUNTIF(A7:A206,"&gt;0")</f>
        <v>161</v>
      </c>
      <c r="B207" s="3" t="s">
        <v>514</v>
      </c>
      <c r="C207" s="3"/>
      <c r="D207" s="3"/>
      <c r="E207" s="3">
        <f>SUMIF(B7:B206,"=Total",E7:E206)</f>
        <v>5852437779</v>
      </c>
      <c r="F207" s="3">
        <f>SUMIF(B7:B206,"=Total",F7:F206)</f>
        <v>23103923698</v>
      </c>
      <c r="G207" s="3">
        <f>SUMIF(B7:B206,"=Total",G7:G206)</f>
        <v>12030181802</v>
      </c>
      <c r="H207" s="3">
        <f>SUMIF(B7:B206,"=Total",H7:H206)</f>
        <v>1719987234</v>
      </c>
      <c r="I207" s="3">
        <f>SUMIF(B7:B206,"=Total",I7:I206)</f>
        <v>511783940</v>
      </c>
      <c r="J207" s="3">
        <f>SUMIF(B7:B206,"=Total",J7:J206)</f>
        <v>20523704.230000004</v>
      </c>
      <c r="K207" s="3">
        <f>SUMIF(B7:B206,"=Total",K7:K206)</f>
        <v>161609.33000000005</v>
      </c>
      <c r="L207" s="3">
        <f>SUMIF(B7:B206,"=Total",L7:L206)</f>
        <v>541469464.04000008</v>
      </c>
    </row>
  </sheetData>
  <mergeCells count="15">
    <mergeCell ref="B184:E184"/>
    <mergeCell ref="B189:E189"/>
    <mergeCell ref="B193:E193"/>
    <mergeCell ref="B197:E197"/>
    <mergeCell ref="B203:E203"/>
    <mergeCell ref="B50:E50"/>
    <mergeCell ref="B165:E165"/>
    <mergeCell ref="B169:E169"/>
    <mergeCell ref="B173:E173"/>
    <mergeCell ref="B178:E178"/>
    <mergeCell ref="A1:L1"/>
    <mergeCell ref="A3:L3"/>
    <mergeCell ref="B7:E7"/>
    <mergeCell ref="B18:E18"/>
    <mergeCell ref="B22:E22"/>
  </mergeCells>
  <pageMargins left="0.23622047244094491" right="0.23622047244094491" top="0.23622047244094491" bottom="0.23622047244094491" header="0.23622047244094491" footer="0.23622047244094491"/>
  <pageSetup paperSize="9" orientation="landscape" r:id="rId1"/>
  <headerFooter>
    <oddFooter>&amp;R&amp;P</oddFooter>
    <evenFooter>&amp;R&amp;P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2025-06-24T11:11:28Z</dcterms:modified>
</cp:coreProperties>
</file>