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79BE799F-6C73-4979-AAB3-5745E8AA8F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7" i="1" l="1"/>
  <c r="N75" i="1"/>
  <c r="M75" i="1"/>
  <c r="K75" i="1"/>
  <c r="J75" i="1"/>
  <c r="G75" i="1"/>
  <c r="F75" i="1"/>
  <c r="E75" i="1"/>
  <c r="N71" i="1"/>
  <c r="N77" i="1" s="1"/>
  <c r="M71" i="1"/>
  <c r="K71" i="1"/>
  <c r="J71" i="1"/>
  <c r="J77" i="1" s="1"/>
  <c r="G71" i="1"/>
  <c r="G77" i="1" s="1"/>
  <c r="F71" i="1"/>
  <c r="E71" i="1"/>
  <c r="F77" i="1" l="1"/>
  <c r="M77" i="1"/>
  <c r="E77" i="1"/>
  <c r="K77" i="1"/>
</calcChain>
</file>

<file path=xl/sharedStrings.xml><?xml version="1.0" encoding="utf-8"?>
<sst xmlns="http://schemas.openxmlformats.org/spreadsheetml/2006/main" count="284" uniqueCount="282">
  <si>
    <t>Anexa nr.4
la Regulamentul resursei informaţionale
formate de Sistemul informaţional
„Registrul patrimoniului public şi
administrarea proprietăţii de stat”</t>
  </si>
  <si>
    <t>Nr. d/o</t>
  </si>
  <si>
    <t>Denumirea societăţii comerciale</t>
  </si>
  <si>
    <t>Sediul societăţii</t>
  </si>
  <si>
    <t>IDNO</t>
  </si>
  <si>
    <t>Capitalul social (lei)</t>
  </si>
  <si>
    <t>Cota-parte publică</t>
  </si>
  <si>
    <t>Acţiuni plasate (unităţi)</t>
  </si>
  <si>
    <t>Valoarea nominală a unei acţiuni (lei)</t>
  </si>
  <si>
    <t>Valoarea bunurilor publice transmise în administrare economică (lei)</t>
  </si>
  <si>
    <t>Profitul net/ pierderea netă a perioadei de gestiune (lei)</t>
  </si>
  <si>
    <t>Total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</si>
  <si>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</si>
  <si>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</si>
  <si>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</si>
  <si>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</si>
  <si>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</si>
  <si>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</si>
  <si>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</si>
  <si>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</si>
  <si>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</si>
  <si>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</si>
  <si>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</si>
  <si>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</si>
  <si>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</si>
  <si>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</si>
  <si>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Agentia Proprietătii Publice</t>
  </si>
  <si>
    <t>Banca Comercială Moldindconbank S.A.</t>
  </si>
  <si>
    <t>mun. Chişinău, str.Armenească, 38</t>
  </si>
  <si>
    <t>1002600028096</t>
  </si>
  <si>
    <t>MD14MICB1008</t>
  </si>
  <si>
    <t>C.A."LIMI-IMPEX" S.A. (C.A. Auto-Siguranța S.A.)</t>
  </si>
  <si>
    <t>MD-2004, mun. Chisinau, str. Serghei Lazo, 21</t>
  </si>
  <si>
    <t>1003600019239</t>
  </si>
  <si>
    <t>MD14OTUA1002</t>
  </si>
  <si>
    <t>Publicatia Periodica "Casa Editoriala IT-MOLDOVA" S.R.L.</t>
  </si>
  <si>
    <t>MD-2012, mun.Chisinau, str.A.Puskin, 42</t>
  </si>
  <si>
    <t>1006600027097</t>
  </si>
  <si>
    <t>S.A."Alimentarmas", in procedura de insolvabilitate din 15.04.2008</t>
  </si>
  <si>
    <t>MD-2044,or.Chisinau, str.Mesterul Manole, 12</t>
  </si>
  <si>
    <t>1002600049280</t>
  </si>
  <si>
    <t>MD14AMAS1009</t>
  </si>
  <si>
    <t>S.A."AROMA", in proc.insolv.-07.11.2013 (in proc. plan. din 07.11.2013)</t>
  </si>
  <si>
    <t>mun.Chisinau, str.Toma Ciorba, 38</t>
  </si>
  <si>
    <t>1002600031892</t>
  </si>
  <si>
    <t>MD14MROA1004</t>
  </si>
  <si>
    <t>S.A."Artizana-Folc", in procedura de insolvabilitate din 04.09.2014</t>
  </si>
  <si>
    <t>MD-3000, or.Soroca, str.Cosauti, 5</t>
  </si>
  <si>
    <t>1005607000559</t>
  </si>
  <si>
    <t>MD14ARTF1008</t>
  </si>
  <si>
    <t>S.A."Avicola-Abaclia" in procedura de lichidare din 23.09.2008</t>
  </si>
  <si>
    <t>MD-7861,rl Basarabeasca, s.Abaclia</t>
  </si>
  <si>
    <t>1004605006376</t>
  </si>
  <si>
    <t>MD14ABAC1000</t>
  </si>
  <si>
    <t>S.A."Avicola-Bujor", procedura de lichidare din 15.10.07</t>
  </si>
  <si>
    <t>MD-3416,rl.Hincesti, s.Bujor</t>
  </si>
  <si>
    <t>1002605000163</t>
  </si>
  <si>
    <t>MD14AVIB1009</t>
  </si>
  <si>
    <t>S.A."Avicola-Talmaz", lipsa de active</t>
  </si>
  <si>
    <t>MD-4237, r-nul Stefan Voda, s.Talmaz</t>
  </si>
  <si>
    <t>251471</t>
  </si>
  <si>
    <t>MD14AVTA1007</t>
  </si>
  <si>
    <t>S.A."Avicola-Zgardesti"  in procedura de insolvabilitate din 21.07.2008</t>
  </si>
  <si>
    <t>MD-5837, r-nul Telenesti, s.Zgardesti</t>
  </si>
  <si>
    <t>1008606001701</t>
  </si>
  <si>
    <t>MD14AVIZ1001</t>
  </si>
  <si>
    <t>S.A."Banca de Economii", in proced. de lichidare din 19.10.2015</t>
  </si>
  <si>
    <t>mun.Chisinau, str.Columna, 115</t>
  </si>
  <si>
    <t>1003600002549</t>
  </si>
  <si>
    <t>MD14BECM1002</t>
  </si>
  <si>
    <t>S.A."Barza Alba"</t>
  </si>
  <si>
    <t>mun.Balti, str.Victoriei, 49</t>
  </si>
  <si>
    <t>1003602014168</t>
  </si>
  <si>
    <t>MD14BARZ1004</t>
  </si>
  <si>
    <t>S.A. ”CARTUŞ”</t>
  </si>
  <si>
    <t>mun. Chişinău, Mt. Gurie Grosu, 1</t>
  </si>
  <si>
    <t>1002600041066</t>
  </si>
  <si>
    <t>MD1001000030</t>
  </si>
  <si>
    <t>S.A. Centrul Internațional de Expoziții "MOLDEXPO"</t>
  </si>
  <si>
    <t>MD-2008, mun.Chișinau, str.Ghioceilor, 1</t>
  </si>
  <si>
    <t>1003600091219</t>
  </si>
  <si>
    <t>MD14MEXP1001</t>
  </si>
  <si>
    <t>S.A."CET-NORD"</t>
  </si>
  <si>
    <t>MD-3100, mun.Bălți, str.Ștefan cel Mare, 168</t>
  </si>
  <si>
    <t>1002602003945</t>
  </si>
  <si>
    <t>MD14CETN1001</t>
  </si>
  <si>
    <t>S.A. Combinatul de panificație din Chișinău "FRANZELUTA"</t>
  </si>
  <si>
    <t>MD-2032, mun.Chisinau, str.Sarmizegetusa, 30</t>
  </si>
  <si>
    <t>1002600004030</t>
  </si>
  <si>
    <t>MD14FRAN1004</t>
  </si>
  <si>
    <t>S.A."Combinatul de produse cerealiere din Chisinau" insolv. 25.11.2014</t>
  </si>
  <si>
    <t>MD-2023, mun.Chisinau, str.Uzinelor, 2</t>
  </si>
  <si>
    <t>1003600109909</t>
  </si>
  <si>
    <t>MD14CPCC1000</t>
  </si>
  <si>
    <t>S.A."Combinatul de Vinuri Cricova"</t>
  </si>
  <si>
    <t>MD-2084, or.Cricova, str.Ungureanu, 1</t>
  </si>
  <si>
    <t>1003600086062</t>
  </si>
  <si>
    <t>MD14CRIV1009</t>
  </si>
  <si>
    <t>S.A."Complex", in proced de insolvabilitate din 14.01.2019</t>
  </si>
  <si>
    <t>MD-7400,or.Taraclia, str.Voczalinaia, 18</t>
  </si>
  <si>
    <t>1003610000683</t>
  </si>
  <si>
    <t>MD14PLEX1002</t>
  </si>
  <si>
    <t>S.A."DICAS"</t>
  </si>
  <si>
    <t>MD-2069, mun.Chisinau, sos.Balcani, 1</t>
  </si>
  <si>
    <t>21174</t>
  </si>
  <si>
    <t>MD14DICA1000</t>
  </si>
  <si>
    <t>S.A."DRUMURI-CAHUL"</t>
  </si>
  <si>
    <t>mun.Cahul, str.M.Viteazul, 25</t>
  </si>
  <si>
    <t>1003603151541</t>
  </si>
  <si>
    <t>MD14CAHD1001</t>
  </si>
  <si>
    <t>S.A."DRUMURI-CAUSENI"</t>
  </si>
  <si>
    <t>or.Causeni, str.Tighinei, 2A</t>
  </si>
  <si>
    <t>1003608000976</t>
  </si>
  <si>
    <t>MD14RUMC1004</t>
  </si>
  <si>
    <t>S.A."DRUMURI-CIMISLIA"</t>
  </si>
  <si>
    <t>or.Cimislia, str.Nicolae Iorga, 106</t>
  </si>
  <si>
    <t>1003605009978</t>
  </si>
  <si>
    <t>MD14CIMD1006</t>
  </si>
  <si>
    <t>S.A."DRUMURI CRIULENI"</t>
  </si>
  <si>
    <t>or.Criuleni, str.Stepelor, 5</t>
  </si>
  <si>
    <t>1003600095963</t>
  </si>
  <si>
    <t>MD14CRID1001</t>
  </si>
  <si>
    <t>S.A."DRUMURI-EDINET"</t>
  </si>
  <si>
    <t>or.Edinet, str.Independentei, 179</t>
  </si>
  <si>
    <t>1003604013877</t>
  </si>
  <si>
    <t>MD14EDUM1008</t>
  </si>
  <si>
    <t>S.A."DRUMURI-IALOVENI"</t>
  </si>
  <si>
    <t>or.Ialoveni, str.Chilia, 2</t>
  </si>
  <si>
    <t>1003600106403</t>
  </si>
  <si>
    <t>MD14IALD1009</t>
  </si>
  <si>
    <t>S.A."DRUMURI ORHEI"</t>
  </si>
  <si>
    <t>mun.Orhei, str.Calarasi, 6</t>
  </si>
  <si>
    <t>1003606010892</t>
  </si>
  <si>
    <t>MD14ORHD1008</t>
  </si>
  <si>
    <t>S.A."DRUMURI-RISCANI"</t>
  </si>
  <si>
    <t>or.Riscani, str.Independentei, 3</t>
  </si>
  <si>
    <t>1003602009760</t>
  </si>
  <si>
    <t>MD14UMRD1003</t>
  </si>
  <si>
    <t>S.A."DRUMURI-SOROCA"</t>
  </si>
  <si>
    <t>or.Soroca, str.F.Budde, 27</t>
  </si>
  <si>
    <t>1003607003279</t>
  </si>
  <si>
    <t>MD14SORD1005</t>
  </si>
  <si>
    <t>S.A."DRUMURI-STRASENI"</t>
  </si>
  <si>
    <t>or.Straseni, str.Orheiului, 1</t>
  </si>
  <si>
    <t>1003600111971</t>
  </si>
  <si>
    <t>MD14STRD1000</t>
  </si>
  <si>
    <t>S.A."Energocom"</t>
  </si>
  <si>
    <t>mun.Chisinau, str.Vasile Alecsandri, 78</t>
  </si>
  <si>
    <t>1004600074938</t>
  </si>
  <si>
    <t>MD14NECO1006</t>
  </si>
  <si>
    <t>S.A."Fertilitatea-Hincesti", lipsa de active</t>
  </si>
  <si>
    <t>MD-3401,or.Hincesti, str.M.Cogalniceanu, 3</t>
  </si>
  <si>
    <t>1005605004508</t>
  </si>
  <si>
    <t>MD14FERN1008</t>
  </si>
  <si>
    <t>S.A."Fertilitatea-Soroca", lipsa de active</t>
  </si>
  <si>
    <t>MD-3000,or.Soroca, str. Soseaua Ocolirii, 3</t>
  </si>
  <si>
    <t>1005607003424</t>
  </si>
  <si>
    <t>MD14FESO1008</t>
  </si>
  <si>
    <t>S.A."Flamingo - 96", in procedura de insolvabilitate din 11.02.2004</t>
  </si>
  <si>
    <t>MD-3100, or.Balti, str.Stefan cel Mare, 146</t>
  </si>
  <si>
    <t>1004602000269</t>
  </si>
  <si>
    <t>MD14FLAM1001</t>
  </si>
  <si>
    <t>S.A."Furnizarea Energiei Electrice Nord"</t>
  </si>
  <si>
    <t>mun.Balti, str.Strii, nr.17/A</t>
  </si>
  <si>
    <t>1015602003305</t>
  </si>
  <si>
    <t>MD14FEEN1005</t>
  </si>
  <si>
    <t>S.A."Hotelul "Chisinau"</t>
  </si>
  <si>
    <t>MD-2001, mun.Chisinau, str.Negruzzi, 7</t>
  </si>
  <si>
    <t>1003600020396</t>
  </si>
  <si>
    <t>MD14HISI1000</t>
  </si>
  <si>
    <t>S.A.Institutul de Cercetari Stiintifice "Rif-Acvaaparat"</t>
  </si>
  <si>
    <t>MD-3100, mun.Balti, str.Decebal, 9</t>
  </si>
  <si>
    <t>1002602000519</t>
  </si>
  <si>
    <t>MD14RIFA1001</t>
  </si>
  <si>
    <t>S.A."Iustar", lipsa de active</t>
  </si>
  <si>
    <t>MD-2012, mun.Chisinau, bd.Stefan cel Mare, 160</t>
  </si>
  <si>
    <t>168916</t>
  </si>
  <si>
    <t>MD14IUST1000</t>
  </si>
  <si>
    <t>S.A."Lapte-Agro", in procedura de insolvabilitate din 28.07.2008</t>
  </si>
  <si>
    <t>MD-2042, mun.Chisinau, str.Mihai Sadoveanu, 22/2</t>
  </si>
  <si>
    <t>1003600113920</t>
  </si>
  <si>
    <t>MD14LAPT1002</t>
  </si>
  <si>
    <t>S.A."LIVSERVCOM", in procedura de insolvabilitate din 26.12.2007</t>
  </si>
  <si>
    <t>mun.Chisinau, str.Alba Iulia, 12</t>
  </si>
  <si>
    <t>1002600042340</t>
  </si>
  <si>
    <t>000000000000</t>
  </si>
  <si>
    <t>S.A."Loteria Națională a Moldovei"</t>
  </si>
  <si>
    <t>MD-2005, mun.Chișinău, str.Mitropolit Gavriil Bănulescu-Bodoni, 57/1</t>
  </si>
  <si>
    <t>1011600023774</t>
  </si>
  <si>
    <t>MD14LOTE1009</t>
  </si>
  <si>
    <t>S.A."Metalferos"</t>
  </si>
  <si>
    <t>MD-2069,mun.Chisinau, or.Vatra, str.Feroviarilor 1, bl.3</t>
  </si>
  <si>
    <t>1002600025822</t>
  </si>
  <si>
    <t>MD14METF1009</t>
  </si>
  <si>
    <t>S.A."Moldcinema"</t>
  </si>
  <si>
    <t>mun.Chisinau, str.Muncesti 171</t>
  </si>
  <si>
    <t>1003600040239</t>
  </si>
  <si>
    <t>MD14CINE1004</t>
  </si>
  <si>
    <t>S.A."MoldFarm"</t>
  </si>
  <si>
    <t>mun.Chisinau, str.Al.Cosmescu 3</t>
  </si>
  <si>
    <t>1016600043162</t>
  </si>
  <si>
    <t>MD14MLFA1001</t>
  </si>
  <si>
    <t>S.A. Moldo-Rusă "MOLDOVAGAZ"</t>
  </si>
  <si>
    <t xml:space="preserve"> mun.Chisinau, str.Alexandr Puskin, 64 </t>
  </si>
  <si>
    <t>1003600005148</t>
  </si>
  <si>
    <t>MD14MOLG1004</t>
  </si>
  <si>
    <t>S.A."MOLDOVA-FILM"</t>
  </si>
  <si>
    <t>MD-2000, mun.Chișinău, str.Hîncești, 61</t>
  </si>
  <si>
    <t>1002600005956</t>
  </si>
  <si>
    <t>MD14FILM1003</t>
  </si>
  <si>
    <t>S.A."Moldovaintrans", lipsa de active</t>
  </si>
  <si>
    <t>MD-2001, mun.Chisinau, str.Gagarin, 11</t>
  </si>
  <si>
    <t>141581</t>
  </si>
  <si>
    <t>MD14DOVA1009</t>
  </si>
  <si>
    <t>S.A."Moldova-Service Anenii Noi"</t>
  </si>
  <si>
    <t>MD-6501, or.Anenii-Noi, str.Concelierii Nationale, 10</t>
  </si>
  <si>
    <t>129259</t>
  </si>
  <si>
    <t>MD14SERA1000</t>
  </si>
  <si>
    <t>S.A."MOLDTELECOM"</t>
  </si>
  <si>
    <t>mun.Chisinau, bd.Stefan cel Mare, 10</t>
  </si>
  <si>
    <t>1002600048836</t>
  </si>
  <si>
    <t>MD14MTEL1001</t>
  </si>
  <si>
    <t>S.A."Raut", in procedura de insolvabilitate din 19.09.2023</t>
  </si>
  <si>
    <t>MD-3100, mun.Balti, str.Decebal, 13</t>
  </si>
  <si>
    <t>1002602000612</t>
  </si>
  <si>
    <t>MD14ARTU1009</t>
  </si>
  <si>
    <t>S.A."RETELELE ELECTRICE DE DISTRIBUTIE NORD"</t>
  </si>
  <si>
    <t>mun.Balti, str.Stefan cel Mare,180 "A"</t>
  </si>
  <si>
    <t>1003602006563</t>
  </si>
  <si>
    <t>MD14REDN1002</t>
  </si>
  <si>
    <t>S.A."SANFARM-PRIM"</t>
  </si>
  <si>
    <t>MD-2019, mun.Chisinau, str.Grenoble, 149/A</t>
  </si>
  <si>
    <t>1002600039072</t>
  </si>
  <si>
    <t>MD14FIMA1006</t>
  </si>
  <si>
    <t>S.A."SERVIS-ACTIV", in proces de lichidare -29.12.2005</t>
  </si>
  <si>
    <t>MD-7270, or.Soldanesti, str.Victoriei, 1</t>
  </si>
  <si>
    <t>1005606007218</t>
  </si>
  <si>
    <t>MD14CTIV1007</t>
  </si>
  <si>
    <t>SA "STADIONUL REPUBLICAN",  in procedura de lichidare din 20.01.2014</t>
  </si>
  <si>
    <t>mun.Chisinau, str.Tighina, 12</t>
  </si>
  <si>
    <t>1003600158055</t>
  </si>
  <si>
    <t>MD14TADI1001</t>
  </si>
  <si>
    <t>S.A."Tracom"</t>
  </si>
  <si>
    <t>mun.Chisinau, str.Columna, 170</t>
  </si>
  <si>
    <t>1002600007237</t>
  </si>
  <si>
    <t>MD14TRAC1001</t>
  </si>
  <si>
    <t>S.A. Trustul de constructie si reparatie "PRECON", lichidare din 12.05.2005</t>
  </si>
  <si>
    <t>MD-2069, mun.Chisinau, str.Creanga, 6b</t>
  </si>
  <si>
    <t>1003600012377</t>
  </si>
  <si>
    <t>MD14PREC1001</t>
  </si>
  <si>
    <t>S.A."Vinuri Ialoveni"  in procedura de insolvabilitate din 18.10.2010</t>
  </si>
  <si>
    <t>MD-6872, or.Ialoveni, str.Alexandru cel Bun, 4</t>
  </si>
  <si>
    <t>1003600093785</t>
  </si>
  <si>
    <t>MD14VIIA1002</t>
  </si>
  <si>
    <t>S.C."IT-CAFE" S.R.L. - in procedura de insolvabilitate din 31.05.2022</t>
  </si>
  <si>
    <t>MD-2012, mun.Chisinau, str.Alexandru cel Bun, 59</t>
  </si>
  <si>
    <t>1006600009929</t>
  </si>
  <si>
    <t>Societatea pe Acţiuni TERMOELECTRICA</t>
  </si>
  <si>
    <t>mun. Chişinău, Tudor Vladimirescu 6</t>
  </si>
  <si>
    <t>1003600026295</t>
  </si>
  <si>
    <t>MD14TEMO1008</t>
  </si>
  <si>
    <t>S.R.L."Arena Nationala"</t>
  </si>
  <si>
    <t>mun. Chisinau, str. Puskin, 24</t>
  </si>
  <si>
    <t>1018600026006</t>
  </si>
  <si>
    <t>S.R.L."Metrompas"</t>
  </si>
  <si>
    <t>MD-2014, str.Feredeului, 4, mun.Chisinau</t>
  </si>
  <si>
    <t>1003600023353</t>
  </si>
  <si>
    <t>S.R.L."MOLDTEHIMPEX"</t>
  </si>
  <si>
    <t>MD-2004, mun.Chisinau, str.Toma Ciorba, 13</t>
  </si>
  <si>
    <t>17244018</t>
  </si>
  <si>
    <t>Ministerul Agriculturii si Industriei Alimentare</t>
  </si>
  <si>
    <t>S.A."Centrul Agroalimentar din Chisinau"</t>
  </si>
  <si>
    <t>mun.Chisinau, bd.Stefan cel Mare, 162</t>
  </si>
  <si>
    <t>1010600030180</t>
  </si>
  <si>
    <t>MD14CEGO1005</t>
  </si>
  <si>
    <t>TOTAL:</t>
  </si>
  <si>
    <t>Valoarea capitalului propriu (lei)</t>
  </si>
  <si>
    <t>lei</t>
  </si>
  <si>
    <t>%</t>
  </si>
  <si>
    <t>Codul ISIN</t>
  </si>
  <si>
    <t>Acţiuni publice</t>
  </si>
  <si>
    <t>Raportul privind valoarea acţiunilor (cotelor sociale) proprietate publică deţinute în societăţi comerciale,
în care AAPC dețin cotă-parte în capitalul social, conform datelor din Registrul Patrimoniului Public la situaţia din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</si>
</sst>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imes New Roman"/>
      <family val="2"/>
    </font>
    <font>
      <b/>
      <sz val="10"/>
      <name val="Times New Roman"/>
      <family val="2"/>
    </font>
    <font>
      <sz val="7"/>
      <name val="Times New Roman"/>
      <family val="2"/>
    </font>
    <font>
      <b/>
      <sz val="8"/>
      <name val="Times New Roman"/>
      <family val="2"/>
    </font>
    <font>
      <b/>
      <sz val="7"/>
      <name val="Times New Roman"/>
      <family val="2"/>
    </font>
    <font>
      <sz val="7"/>
      <color theme="1"/>
      <name val="Times New Roman"/>
      <family val="2"/>
    </font>
    <font>
      <sz val="8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2" borderId="0" xfId="0" applyFont="1" applyFill="1"/>
    <xf numFmtId="0" fontId="0" fillId="2" borderId="0" xfId="0" applyFill="1"/>
    <xf numFmtId="3" fontId="0" fillId="2" borderId="0" xfId="0" applyNumberFormat="1" applyFill="1"/>
    <xf numFmtId="0" fontId="4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3" fontId="3" fillId="2" borderId="0" xfId="0" applyNumberFormat="1" applyFont="1" applyFill="1"/>
    <xf numFmtId="0" fontId="4" fillId="2" borderId="0" xfId="0" applyFont="1" applyFill="1"/>
    <xf numFmtId="3" fontId="5" fillId="2" borderId="0" xfId="0" applyNumberFormat="1" applyFont="1" applyFill="1"/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vertical="top" wrapText="1"/>
    </xf>
    <xf numFmtId="3" fontId="2" fillId="2" borderId="1" xfId="0" applyNumberFormat="1" applyFont="1" applyFill="1" applyBorder="1" applyAlignment="1">
      <alignment vertical="top" wrapText="1"/>
    </xf>
    <xf numFmtId="0" fontId="5" fillId="2" borderId="0" xfId="0" applyFont="1" applyFill="1" applyAlignment="1">
      <alignment vertical="top"/>
    </xf>
    <xf numFmtId="4" fontId="4" fillId="2" borderId="0" xfId="0" applyNumberFormat="1" applyFont="1" applyFill="1" applyAlignment="1">
      <alignment vertical="top"/>
    </xf>
    <xf numFmtId="3" fontId="4" fillId="2" borderId="0" xfId="0" applyNumberFormat="1" applyFont="1" applyFill="1" applyAlignment="1">
      <alignment vertical="top"/>
    </xf>
    <xf numFmtId="4" fontId="5" fillId="2" borderId="0" xfId="0" applyNumberFormat="1" applyFont="1" applyFill="1" applyAlignment="1">
      <alignment vertical="top"/>
    </xf>
    <xf numFmtId="3" fontId="5" fillId="2" borderId="0" xfId="0" applyNumberFormat="1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/>
    <xf numFmtId="4" fontId="2" fillId="2" borderId="0" xfId="0" applyNumberFormat="1" applyFont="1" applyFill="1" applyAlignment="1">
      <alignment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2" borderId="0" xfId="0" applyFont="1" applyFill="1"/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right" vertical="center" wrapText="1"/>
    </xf>
    <xf numFmtId="0" fontId="5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0" fillId="2" borderId="0" xfId="0" applyFill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2"/>
  <sheetViews>
    <sheetView tabSelected="1" topLeftCell="A13" zoomScale="130" zoomScaleNormal="130" workbookViewId="0">
      <selection activeCell="Q6" sqref="Q6"/>
    </sheetView>
  </sheetViews>
  <sheetFormatPr defaultRowHeight="15" x14ac:dyDescent="0.25"/>
  <cols>
    <col min="1" max="1" width="2.42578125" style="2" customWidth="1"/>
    <col min="2" max="2" width="25.7109375" style="2" customWidth="1"/>
    <col min="3" max="3" width="16.85546875" style="2" customWidth="1"/>
    <col min="4" max="4" width="10" style="2" customWidth="1"/>
    <col min="5" max="5" width="10.5703125" style="3" customWidth="1"/>
    <col min="6" max="6" width="10.140625" style="3" customWidth="1"/>
    <col min="7" max="7" width="11.140625" style="3" customWidth="1"/>
    <col min="8" max="8" width="6" style="2" customWidth="1"/>
    <col min="9" max="9" width="10.85546875" style="1" customWidth="1"/>
    <col min="10" max="10" width="8.85546875" style="2" customWidth="1"/>
    <col min="11" max="11" width="9" style="2" customWidth="1"/>
    <col min="12" max="12" width="4.5703125" style="2" customWidth="1"/>
    <col min="13" max="13" width="8.140625" style="2" customWidth="1"/>
    <col min="14" max="14" width="10.5703125" style="2" customWidth="1"/>
    <col min="15" max="16384" width="9.140625" style="2"/>
  </cols>
  <sheetData>
    <row r="1" spans="1:14" s="1" customFormat="1" ht="41.25" customHeight="1" x14ac:dyDescent="0.2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4.5" customHeight="1" x14ac:dyDescent="0.25"/>
    <row r="3" spans="1:14" ht="48" customHeight="1" x14ac:dyDescent="0.25">
      <c r="A3" s="28" t="s">
        <v>281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ht="6" customHeight="1" x14ac:dyDescent="0.25"/>
    <row r="5" spans="1:14" s="20" customFormat="1" ht="60" customHeight="1" x14ac:dyDescent="0.2">
      <c r="A5" s="22" t="s">
        <v>1</v>
      </c>
      <c r="B5" s="22" t="s">
        <v>2</v>
      </c>
      <c r="C5" s="22" t="s">
        <v>3</v>
      </c>
      <c r="D5" s="22" t="s">
        <v>4</v>
      </c>
      <c r="E5" s="22" t="s">
        <v>276</v>
      </c>
      <c r="F5" s="22" t="s">
        <v>5</v>
      </c>
      <c r="G5" s="22" t="s">
        <v>6</v>
      </c>
      <c r="H5" s="22"/>
      <c r="I5" s="22" t="s">
        <v>7</v>
      </c>
      <c r="J5" s="22"/>
      <c r="K5" s="22"/>
      <c r="L5" s="23" t="s">
        <v>8</v>
      </c>
      <c r="M5" s="23" t="s">
        <v>9</v>
      </c>
      <c r="N5" s="22" t="s">
        <v>10</v>
      </c>
    </row>
    <row r="6" spans="1:14" s="20" customFormat="1" ht="23.25" customHeight="1" x14ac:dyDescent="0.2">
      <c r="A6" s="22"/>
      <c r="B6" s="22"/>
      <c r="C6" s="22"/>
      <c r="D6" s="22"/>
      <c r="E6" s="22"/>
      <c r="F6" s="22"/>
      <c r="G6" s="19" t="s">
        <v>277</v>
      </c>
      <c r="H6" s="19" t="s">
        <v>278</v>
      </c>
      <c r="I6" s="19" t="s">
        <v>279</v>
      </c>
      <c r="J6" s="19" t="s">
        <v>11</v>
      </c>
      <c r="K6" s="19" t="s">
        <v>280</v>
      </c>
      <c r="L6" s="23"/>
      <c r="M6" s="23"/>
      <c r="N6" s="22"/>
    </row>
    <row r="7" spans="1:14" x14ac:dyDescent="0.25">
      <c r="A7" s="4" t="s">
        <v>12</v>
      </c>
      <c r="B7" s="4" t="s">
        <v>13</v>
      </c>
      <c r="C7" s="4" t="s">
        <v>14</v>
      </c>
      <c r="D7" s="4" t="s">
        <v>15</v>
      </c>
      <c r="E7" s="5" t="s">
        <v>16</v>
      </c>
      <c r="F7" s="5" t="s">
        <v>17</v>
      </c>
      <c r="G7" s="5" t="s">
        <v>18</v>
      </c>
      <c r="H7" s="4" t="s">
        <v>19</v>
      </c>
      <c r="I7" s="4" t="s">
        <v>20</v>
      </c>
      <c r="J7" s="4" t="s">
        <v>21</v>
      </c>
      <c r="K7" s="4" t="s">
        <v>22</v>
      </c>
      <c r="L7" s="4" t="s">
        <v>23</v>
      </c>
      <c r="M7" s="4" t="s">
        <v>24</v>
      </c>
      <c r="N7" s="4" t="s">
        <v>25</v>
      </c>
    </row>
    <row r="8" spans="1:14" x14ac:dyDescent="0.25">
      <c r="A8" s="6"/>
      <c r="B8" s="24" t="s">
        <v>26</v>
      </c>
      <c r="C8" s="24"/>
      <c r="D8" s="24"/>
      <c r="E8" s="24"/>
      <c r="F8" s="7"/>
      <c r="G8" s="7"/>
      <c r="H8" s="6"/>
      <c r="I8" s="8"/>
      <c r="J8" s="6"/>
      <c r="K8" s="6"/>
      <c r="L8" s="6"/>
      <c r="M8" s="6"/>
      <c r="N8" s="6"/>
    </row>
    <row r="9" spans="1:14" s="13" customFormat="1" ht="21" x14ac:dyDescent="0.25">
      <c r="A9" s="10">
        <v>1</v>
      </c>
      <c r="B9" s="11" t="s">
        <v>27</v>
      </c>
      <c r="C9" s="11" t="s">
        <v>28</v>
      </c>
      <c r="D9" s="11" t="s">
        <v>29</v>
      </c>
      <c r="E9" s="12">
        <v>5983530886</v>
      </c>
      <c r="F9" s="12">
        <v>496779400</v>
      </c>
      <c r="G9" s="12">
        <v>247200</v>
      </c>
      <c r="H9" s="11">
        <v>0.05</v>
      </c>
      <c r="I9" s="11" t="s">
        <v>30</v>
      </c>
      <c r="J9" s="11">
        <v>4967794</v>
      </c>
      <c r="K9" s="11">
        <v>2472</v>
      </c>
      <c r="L9" s="11">
        <v>100</v>
      </c>
      <c r="M9" s="11">
        <v>0</v>
      </c>
      <c r="N9" s="11">
        <v>1112914775</v>
      </c>
    </row>
    <row r="10" spans="1:14" s="13" customFormat="1" ht="21" x14ac:dyDescent="0.25">
      <c r="A10" s="10">
        <v>2</v>
      </c>
      <c r="B10" s="11" t="s">
        <v>31</v>
      </c>
      <c r="C10" s="11" t="s">
        <v>32</v>
      </c>
      <c r="D10" s="11" t="s">
        <v>33</v>
      </c>
      <c r="E10" s="12">
        <v>17177547</v>
      </c>
      <c r="F10" s="12">
        <v>17964700</v>
      </c>
      <c r="G10" s="12">
        <v>102000</v>
      </c>
      <c r="H10" s="11">
        <v>0.56999999999999995</v>
      </c>
      <c r="I10" s="11" t="s">
        <v>34</v>
      </c>
      <c r="J10" s="11">
        <v>179647</v>
      </c>
      <c r="K10" s="11">
        <v>1020</v>
      </c>
      <c r="L10" s="11">
        <v>100</v>
      </c>
      <c r="M10" s="11">
        <v>0</v>
      </c>
      <c r="N10" s="11">
        <v>-328672</v>
      </c>
    </row>
    <row r="11" spans="1:14" s="13" customFormat="1" ht="21" x14ac:dyDescent="0.25">
      <c r="A11" s="10">
        <v>3</v>
      </c>
      <c r="B11" s="11" t="s">
        <v>35</v>
      </c>
      <c r="C11" s="11" t="s">
        <v>36</v>
      </c>
      <c r="D11" s="11" t="s">
        <v>37</v>
      </c>
      <c r="E11" s="12">
        <v>0</v>
      </c>
      <c r="F11" s="12">
        <v>5400</v>
      </c>
      <c r="G11" s="12">
        <v>1350</v>
      </c>
      <c r="H11" s="11">
        <v>25</v>
      </c>
      <c r="I11" s="11"/>
      <c r="J11" s="11">
        <v>5400</v>
      </c>
      <c r="K11" s="11">
        <v>1350</v>
      </c>
      <c r="L11" s="11">
        <v>1</v>
      </c>
      <c r="M11" s="11">
        <v>0</v>
      </c>
      <c r="N11" s="11">
        <v>0</v>
      </c>
    </row>
    <row r="12" spans="1:14" s="13" customFormat="1" ht="21" x14ac:dyDescent="0.25">
      <c r="A12" s="10">
        <v>4</v>
      </c>
      <c r="B12" s="11" t="s">
        <v>38</v>
      </c>
      <c r="C12" s="11" t="s">
        <v>39</v>
      </c>
      <c r="D12" s="11" t="s">
        <v>40</v>
      </c>
      <c r="E12" s="12">
        <v>11196304</v>
      </c>
      <c r="F12" s="12">
        <v>24356540</v>
      </c>
      <c r="G12" s="12">
        <v>7327280</v>
      </c>
      <c r="H12" s="11">
        <v>30.08</v>
      </c>
      <c r="I12" s="11" t="s">
        <v>41</v>
      </c>
      <c r="J12" s="11">
        <v>2435654</v>
      </c>
      <c r="K12" s="11">
        <v>732728</v>
      </c>
      <c r="L12" s="11">
        <v>10</v>
      </c>
      <c r="M12" s="11">
        <v>0</v>
      </c>
      <c r="N12" s="11">
        <v>604609</v>
      </c>
    </row>
    <row r="13" spans="1:14" s="13" customFormat="1" ht="21" x14ac:dyDescent="0.25">
      <c r="A13" s="10">
        <v>5</v>
      </c>
      <c r="B13" s="11" t="s">
        <v>42</v>
      </c>
      <c r="C13" s="11" t="s">
        <v>43</v>
      </c>
      <c r="D13" s="11" t="s">
        <v>44</v>
      </c>
      <c r="E13" s="12">
        <v>63977989</v>
      </c>
      <c r="F13" s="12">
        <v>68098800</v>
      </c>
      <c r="G13" s="12">
        <v>68098800</v>
      </c>
      <c r="H13" s="11">
        <v>100</v>
      </c>
      <c r="I13" s="11" t="s">
        <v>45</v>
      </c>
      <c r="J13" s="11">
        <v>680988</v>
      </c>
      <c r="K13" s="11">
        <v>680988</v>
      </c>
      <c r="L13" s="11">
        <v>100</v>
      </c>
      <c r="M13" s="11">
        <v>0</v>
      </c>
      <c r="N13" s="11">
        <v>4493449</v>
      </c>
    </row>
    <row r="14" spans="1:14" s="13" customFormat="1" ht="21" x14ac:dyDescent="0.25">
      <c r="A14" s="10">
        <v>6</v>
      </c>
      <c r="B14" s="11" t="s">
        <v>46</v>
      </c>
      <c r="C14" s="11" t="s">
        <v>47</v>
      </c>
      <c r="D14" s="11" t="s">
        <v>48</v>
      </c>
      <c r="E14" s="12">
        <v>0</v>
      </c>
      <c r="F14" s="12">
        <v>635880</v>
      </c>
      <c r="G14" s="12">
        <v>2960</v>
      </c>
      <c r="H14" s="11">
        <v>0.47</v>
      </c>
      <c r="I14" s="11" t="s">
        <v>49</v>
      </c>
      <c r="J14" s="11">
        <v>31794</v>
      </c>
      <c r="K14" s="11">
        <v>148</v>
      </c>
      <c r="L14" s="11">
        <v>20</v>
      </c>
      <c r="M14" s="11">
        <v>0</v>
      </c>
      <c r="N14" s="11">
        <v>0</v>
      </c>
    </row>
    <row r="15" spans="1:14" s="13" customFormat="1" ht="21" x14ac:dyDescent="0.25">
      <c r="A15" s="10">
        <v>7</v>
      </c>
      <c r="B15" s="11" t="s">
        <v>50</v>
      </c>
      <c r="C15" s="11" t="s">
        <v>51</v>
      </c>
      <c r="D15" s="11" t="s">
        <v>52</v>
      </c>
      <c r="E15" s="12">
        <v>0</v>
      </c>
      <c r="F15" s="12">
        <v>1659152</v>
      </c>
      <c r="G15" s="12">
        <v>1192640</v>
      </c>
      <c r="H15" s="11">
        <v>71.88</v>
      </c>
      <c r="I15" s="11" t="s">
        <v>53</v>
      </c>
      <c r="J15" s="11">
        <v>414788</v>
      </c>
      <c r="K15" s="11">
        <v>298160</v>
      </c>
      <c r="L15" s="11">
        <v>4</v>
      </c>
      <c r="M15" s="11">
        <v>0</v>
      </c>
      <c r="N15" s="11">
        <v>0</v>
      </c>
    </row>
    <row r="16" spans="1:14" s="13" customFormat="1" ht="21" x14ac:dyDescent="0.25">
      <c r="A16" s="10">
        <v>8</v>
      </c>
      <c r="B16" s="11" t="s">
        <v>54</v>
      </c>
      <c r="C16" s="11" t="s">
        <v>55</v>
      </c>
      <c r="D16" s="11" t="s">
        <v>56</v>
      </c>
      <c r="E16" s="12">
        <v>0</v>
      </c>
      <c r="F16" s="12">
        <v>8877103</v>
      </c>
      <c r="G16" s="12">
        <v>5699834</v>
      </c>
      <c r="H16" s="11">
        <v>64.209999999999994</v>
      </c>
      <c r="I16" s="11" t="s">
        <v>57</v>
      </c>
      <c r="J16" s="11">
        <v>306107</v>
      </c>
      <c r="K16" s="11">
        <v>196546</v>
      </c>
      <c r="L16" s="11">
        <v>29</v>
      </c>
      <c r="M16" s="11">
        <v>0</v>
      </c>
      <c r="N16" s="11">
        <v>0</v>
      </c>
    </row>
    <row r="17" spans="1:14" s="13" customFormat="1" ht="21" x14ac:dyDescent="0.25">
      <c r="A17" s="10">
        <v>9</v>
      </c>
      <c r="B17" s="11" t="s">
        <v>58</v>
      </c>
      <c r="C17" s="11" t="s">
        <v>59</v>
      </c>
      <c r="D17" s="11" t="s">
        <v>60</v>
      </c>
      <c r="E17" s="12">
        <v>0</v>
      </c>
      <c r="F17" s="12">
        <v>6343750</v>
      </c>
      <c r="G17" s="12">
        <v>2079180</v>
      </c>
      <c r="H17" s="11">
        <v>32.78</v>
      </c>
      <c r="I17" s="11" t="s">
        <v>61</v>
      </c>
      <c r="J17" s="11">
        <v>634375</v>
      </c>
      <c r="K17" s="11">
        <v>207918</v>
      </c>
      <c r="L17" s="11">
        <v>10</v>
      </c>
      <c r="M17" s="11">
        <v>0</v>
      </c>
      <c r="N17" s="11">
        <v>0</v>
      </c>
    </row>
    <row r="18" spans="1:14" s="13" customFormat="1" ht="21" x14ac:dyDescent="0.25">
      <c r="A18" s="10">
        <v>10</v>
      </c>
      <c r="B18" s="11" t="s">
        <v>62</v>
      </c>
      <c r="C18" s="11" t="s">
        <v>63</v>
      </c>
      <c r="D18" s="11" t="s">
        <v>64</v>
      </c>
      <c r="E18" s="12">
        <v>0</v>
      </c>
      <c r="F18" s="12">
        <v>558620</v>
      </c>
      <c r="G18" s="12">
        <v>341520</v>
      </c>
      <c r="H18" s="11">
        <v>61.14</v>
      </c>
      <c r="I18" s="11" t="s">
        <v>65</v>
      </c>
      <c r="J18" s="11">
        <v>55862</v>
      </c>
      <c r="K18" s="11">
        <v>34152</v>
      </c>
      <c r="L18" s="11">
        <v>10</v>
      </c>
      <c r="M18" s="11">
        <v>0</v>
      </c>
      <c r="N18" s="11">
        <v>0</v>
      </c>
    </row>
    <row r="19" spans="1:14" s="13" customFormat="1" ht="21" x14ac:dyDescent="0.25">
      <c r="A19" s="10">
        <v>11</v>
      </c>
      <c r="B19" s="11" t="s">
        <v>66</v>
      </c>
      <c r="C19" s="11" t="s">
        <v>67</v>
      </c>
      <c r="D19" s="11" t="s">
        <v>68</v>
      </c>
      <c r="E19" s="12">
        <v>0</v>
      </c>
      <c r="F19" s="12">
        <v>117336800</v>
      </c>
      <c r="G19" s="12">
        <v>65862180</v>
      </c>
      <c r="H19" s="11">
        <v>56.27</v>
      </c>
      <c r="I19" s="11" t="s">
        <v>69</v>
      </c>
      <c r="J19" s="11">
        <v>23406764</v>
      </c>
      <c r="K19" s="11">
        <v>13172436</v>
      </c>
      <c r="L19" s="11">
        <v>5</v>
      </c>
      <c r="M19" s="11">
        <v>0</v>
      </c>
      <c r="N19" s="11">
        <v>0</v>
      </c>
    </row>
    <row r="20" spans="1:14" s="13" customFormat="1" ht="21" x14ac:dyDescent="0.25">
      <c r="A20" s="10">
        <v>12</v>
      </c>
      <c r="B20" s="11" t="s">
        <v>70</v>
      </c>
      <c r="C20" s="11" t="s">
        <v>71</v>
      </c>
      <c r="D20" s="11" t="s">
        <v>72</v>
      </c>
      <c r="E20" s="12">
        <v>361958100</v>
      </c>
      <c r="F20" s="12">
        <v>136712000</v>
      </c>
      <c r="G20" s="12">
        <v>136712000</v>
      </c>
      <c r="H20" s="11">
        <v>100</v>
      </c>
      <c r="I20" s="11" t="s">
        <v>73</v>
      </c>
      <c r="J20" s="11">
        <v>1367120</v>
      </c>
      <c r="K20" s="11">
        <v>1367120</v>
      </c>
      <c r="L20" s="11">
        <v>100</v>
      </c>
      <c r="M20" s="11">
        <v>0</v>
      </c>
      <c r="N20" s="11">
        <v>11015133</v>
      </c>
    </row>
    <row r="21" spans="1:14" s="13" customFormat="1" ht="21" x14ac:dyDescent="0.25">
      <c r="A21" s="10">
        <v>13</v>
      </c>
      <c r="B21" s="11" t="s">
        <v>74</v>
      </c>
      <c r="C21" s="11" t="s">
        <v>75</v>
      </c>
      <c r="D21" s="11" t="s">
        <v>76</v>
      </c>
      <c r="E21" s="12">
        <v>15689701</v>
      </c>
      <c r="F21" s="12">
        <v>617810</v>
      </c>
      <c r="G21" s="12">
        <v>617810</v>
      </c>
      <c r="H21" s="11">
        <v>100</v>
      </c>
      <c r="I21" s="11" t="s">
        <v>77</v>
      </c>
      <c r="J21" s="11">
        <v>123562</v>
      </c>
      <c r="K21" s="11">
        <v>123562</v>
      </c>
      <c r="L21" s="11">
        <v>5</v>
      </c>
      <c r="M21" s="11">
        <v>0</v>
      </c>
      <c r="N21" s="11">
        <v>1362518</v>
      </c>
    </row>
    <row r="22" spans="1:14" s="13" customFormat="1" ht="21" x14ac:dyDescent="0.25">
      <c r="A22" s="10">
        <v>14</v>
      </c>
      <c r="B22" s="11" t="s">
        <v>78</v>
      </c>
      <c r="C22" s="11" t="s">
        <v>79</v>
      </c>
      <c r="D22" s="11" t="s">
        <v>80</v>
      </c>
      <c r="E22" s="12">
        <v>44704531</v>
      </c>
      <c r="F22" s="12">
        <v>7903050</v>
      </c>
      <c r="G22" s="12">
        <v>7903050</v>
      </c>
      <c r="H22" s="11">
        <v>100</v>
      </c>
      <c r="I22" s="11" t="s">
        <v>81</v>
      </c>
      <c r="J22" s="11">
        <v>26790</v>
      </c>
      <c r="K22" s="11">
        <v>26790</v>
      </c>
      <c r="L22" s="11">
        <v>295</v>
      </c>
      <c r="M22" s="11">
        <v>632981</v>
      </c>
      <c r="N22" s="11">
        <v>2269961</v>
      </c>
    </row>
    <row r="23" spans="1:14" s="13" customFormat="1" ht="21" x14ac:dyDescent="0.25">
      <c r="A23" s="10">
        <v>15</v>
      </c>
      <c r="B23" s="11" t="s">
        <v>82</v>
      </c>
      <c r="C23" s="11" t="s">
        <v>83</v>
      </c>
      <c r="D23" s="11" t="s">
        <v>84</v>
      </c>
      <c r="E23" s="12">
        <v>230997714</v>
      </c>
      <c r="F23" s="12">
        <v>117796320</v>
      </c>
      <c r="G23" s="12">
        <v>117796320</v>
      </c>
      <c r="H23" s="11">
        <v>100</v>
      </c>
      <c r="I23" s="11" t="s">
        <v>85</v>
      </c>
      <c r="J23" s="11">
        <v>11779632</v>
      </c>
      <c r="K23" s="11">
        <v>11779632</v>
      </c>
      <c r="L23" s="11">
        <v>10</v>
      </c>
      <c r="M23" s="11">
        <v>43299521</v>
      </c>
      <c r="N23" s="11">
        <v>46987868</v>
      </c>
    </row>
    <row r="24" spans="1:14" s="13" customFormat="1" ht="21" x14ac:dyDescent="0.25">
      <c r="A24" s="10">
        <v>16</v>
      </c>
      <c r="B24" s="11" t="s">
        <v>86</v>
      </c>
      <c r="C24" s="11" t="s">
        <v>87</v>
      </c>
      <c r="D24" s="11" t="s">
        <v>88</v>
      </c>
      <c r="E24" s="12">
        <v>297300321</v>
      </c>
      <c r="F24" s="12">
        <v>37450040</v>
      </c>
      <c r="G24" s="12">
        <v>19664060</v>
      </c>
      <c r="H24" s="11">
        <v>52.51</v>
      </c>
      <c r="I24" s="11" t="s">
        <v>89</v>
      </c>
      <c r="J24" s="11">
        <v>1779826</v>
      </c>
      <c r="K24" s="11">
        <v>983203</v>
      </c>
      <c r="L24" s="11">
        <v>20</v>
      </c>
      <c r="M24" s="11">
        <v>0</v>
      </c>
      <c r="N24" s="11">
        <v>37770447</v>
      </c>
    </row>
    <row r="25" spans="1:14" s="13" customFormat="1" ht="21" x14ac:dyDescent="0.25">
      <c r="A25" s="10">
        <v>17</v>
      </c>
      <c r="B25" s="11" t="s">
        <v>90</v>
      </c>
      <c r="C25" s="11" t="s">
        <v>91</v>
      </c>
      <c r="D25" s="11" t="s">
        <v>92</v>
      </c>
      <c r="E25" s="12">
        <v>-13438635</v>
      </c>
      <c r="F25" s="12">
        <v>115925238</v>
      </c>
      <c r="G25" s="12">
        <v>92295835</v>
      </c>
      <c r="H25" s="11">
        <v>79.62</v>
      </c>
      <c r="I25" s="11" t="s">
        <v>93</v>
      </c>
      <c r="J25" s="11">
        <v>3997422</v>
      </c>
      <c r="K25" s="11">
        <v>3182615</v>
      </c>
      <c r="L25" s="11">
        <v>29</v>
      </c>
      <c r="M25" s="11">
        <v>0</v>
      </c>
      <c r="N25" s="11">
        <v>-131963</v>
      </c>
    </row>
    <row r="26" spans="1:14" s="13" customFormat="1" ht="21" x14ac:dyDescent="0.25">
      <c r="A26" s="10">
        <v>18</v>
      </c>
      <c r="B26" s="11" t="s">
        <v>94</v>
      </c>
      <c r="C26" s="11" t="s">
        <v>95</v>
      </c>
      <c r="D26" s="11" t="s">
        <v>96</v>
      </c>
      <c r="E26" s="12">
        <v>363779017</v>
      </c>
      <c r="F26" s="12">
        <v>182564000</v>
      </c>
      <c r="G26" s="12">
        <v>182564000</v>
      </c>
      <c r="H26" s="11">
        <v>100</v>
      </c>
      <c r="I26" s="11" t="s">
        <v>97</v>
      </c>
      <c r="J26" s="11">
        <v>1825640</v>
      </c>
      <c r="K26" s="11">
        <v>1825640</v>
      </c>
      <c r="L26" s="11">
        <v>100</v>
      </c>
      <c r="M26" s="11">
        <v>0</v>
      </c>
      <c r="N26" s="11">
        <v>31366334</v>
      </c>
    </row>
    <row r="27" spans="1:14" s="13" customFormat="1" ht="21" x14ac:dyDescent="0.25">
      <c r="A27" s="10">
        <v>19</v>
      </c>
      <c r="B27" s="11" t="s">
        <v>98</v>
      </c>
      <c r="C27" s="11" t="s">
        <v>99</v>
      </c>
      <c r="D27" s="11" t="s">
        <v>100</v>
      </c>
      <c r="E27" s="12">
        <v>0</v>
      </c>
      <c r="F27" s="12">
        <v>3300610</v>
      </c>
      <c r="G27" s="12">
        <v>1318620</v>
      </c>
      <c r="H27" s="11">
        <v>39.950000000000003</v>
      </c>
      <c r="I27" s="11" t="s">
        <v>101</v>
      </c>
      <c r="J27" s="11">
        <v>330061</v>
      </c>
      <c r="K27" s="11">
        <v>131862</v>
      </c>
      <c r="L27" s="11">
        <v>10</v>
      </c>
      <c r="M27" s="11">
        <v>0</v>
      </c>
      <c r="N27" s="11">
        <v>0</v>
      </c>
    </row>
    <row r="28" spans="1:14" s="13" customFormat="1" ht="21" x14ac:dyDescent="0.25">
      <c r="A28" s="10">
        <v>20</v>
      </c>
      <c r="B28" s="11" t="s">
        <v>102</v>
      </c>
      <c r="C28" s="11" t="s">
        <v>103</v>
      </c>
      <c r="D28" s="11" t="s">
        <v>104</v>
      </c>
      <c r="E28" s="12">
        <v>0</v>
      </c>
      <c r="F28" s="12">
        <v>64570</v>
      </c>
      <c r="G28" s="12">
        <v>51468</v>
      </c>
      <c r="H28" s="11">
        <v>79.709999999999994</v>
      </c>
      <c r="I28" s="11" t="s">
        <v>105</v>
      </c>
      <c r="J28" s="11">
        <v>32285</v>
      </c>
      <c r="K28" s="11">
        <v>25734</v>
      </c>
      <c r="L28" s="11">
        <v>2</v>
      </c>
      <c r="M28" s="11">
        <v>0</v>
      </c>
      <c r="N28" s="11">
        <v>0</v>
      </c>
    </row>
    <row r="29" spans="1:14" s="13" customFormat="1" ht="21" x14ac:dyDescent="0.25">
      <c r="A29" s="10">
        <v>21</v>
      </c>
      <c r="B29" s="11" t="s">
        <v>106</v>
      </c>
      <c r="C29" s="11" t="s">
        <v>107</v>
      </c>
      <c r="D29" s="11" t="s">
        <v>108</v>
      </c>
      <c r="E29" s="12">
        <v>24556038</v>
      </c>
      <c r="F29" s="12">
        <v>24101100</v>
      </c>
      <c r="G29" s="12">
        <v>23875360</v>
      </c>
      <c r="H29" s="11">
        <v>99.06</v>
      </c>
      <c r="I29" s="11" t="s">
        <v>109</v>
      </c>
      <c r="J29" s="11">
        <v>2410110</v>
      </c>
      <c r="K29" s="11">
        <v>2387536</v>
      </c>
      <c r="L29" s="11">
        <v>10</v>
      </c>
      <c r="M29" s="11">
        <v>0</v>
      </c>
      <c r="N29" s="11">
        <v>-2108285</v>
      </c>
    </row>
    <row r="30" spans="1:14" s="13" customFormat="1" ht="21" x14ac:dyDescent="0.25">
      <c r="A30" s="10">
        <v>22</v>
      </c>
      <c r="B30" s="11" t="s">
        <v>110</v>
      </c>
      <c r="C30" s="11" t="s">
        <v>111</v>
      </c>
      <c r="D30" s="11" t="s">
        <v>112</v>
      </c>
      <c r="E30" s="12">
        <v>27990244</v>
      </c>
      <c r="F30" s="12">
        <v>25307100</v>
      </c>
      <c r="G30" s="12">
        <v>25190910</v>
      </c>
      <c r="H30" s="11">
        <v>99.54</v>
      </c>
      <c r="I30" s="11" t="s">
        <v>113</v>
      </c>
      <c r="J30" s="11">
        <v>2530710</v>
      </c>
      <c r="K30" s="11">
        <v>2519091</v>
      </c>
      <c r="L30" s="11">
        <v>10</v>
      </c>
      <c r="M30" s="11">
        <v>0</v>
      </c>
      <c r="N30" s="11">
        <v>748976</v>
      </c>
    </row>
    <row r="31" spans="1:14" s="13" customFormat="1" ht="21" x14ac:dyDescent="0.25">
      <c r="A31" s="10">
        <v>23</v>
      </c>
      <c r="B31" s="11" t="s">
        <v>114</v>
      </c>
      <c r="C31" s="11" t="s">
        <v>115</v>
      </c>
      <c r="D31" s="11" t="s">
        <v>116</v>
      </c>
      <c r="E31" s="12">
        <v>24644006</v>
      </c>
      <c r="F31" s="12">
        <v>22187420</v>
      </c>
      <c r="G31" s="12">
        <v>22106950</v>
      </c>
      <c r="H31" s="11">
        <v>99.64</v>
      </c>
      <c r="I31" s="11" t="s">
        <v>117</v>
      </c>
      <c r="J31" s="11">
        <v>2218742</v>
      </c>
      <c r="K31" s="11">
        <v>2210695</v>
      </c>
      <c r="L31" s="11">
        <v>10</v>
      </c>
      <c r="M31" s="11">
        <v>0</v>
      </c>
      <c r="N31" s="11">
        <v>-2921797</v>
      </c>
    </row>
    <row r="32" spans="1:14" s="13" customFormat="1" ht="21" x14ac:dyDescent="0.25">
      <c r="A32" s="10">
        <v>24</v>
      </c>
      <c r="B32" s="11" t="s">
        <v>118</v>
      </c>
      <c r="C32" s="11" t="s">
        <v>119</v>
      </c>
      <c r="D32" s="11" t="s">
        <v>120</v>
      </c>
      <c r="E32" s="12">
        <v>60598153</v>
      </c>
      <c r="F32" s="12">
        <v>42389960</v>
      </c>
      <c r="G32" s="12">
        <v>42026690</v>
      </c>
      <c r="H32" s="11">
        <v>99.14</v>
      </c>
      <c r="I32" s="11" t="s">
        <v>121</v>
      </c>
      <c r="J32" s="11">
        <v>4238996</v>
      </c>
      <c r="K32" s="11">
        <v>4202669</v>
      </c>
      <c r="L32" s="11">
        <v>10</v>
      </c>
      <c r="M32" s="11">
        <v>0</v>
      </c>
      <c r="N32" s="11">
        <v>70534</v>
      </c>
    </row>
    <row r="33" spans="1:14" s="13" customFormat="1" ht="21" x14ac:dyDescent="0.25">
      <c r="A33" s="10">
        <v>25</v>
      </c>
      <c r="B33" s="11" t="s">
        <v>122</v>
      </c>
      <c r="C33" s="11" t="s">
        <v>123</v>
      </c>
      <c r="D33" s="11" t="s">
        <v>124</v>
      </c>
      <c r="E33" s="12">
        <v>26111593</v>
      </c>
      <c r="F33" s="12">
        <v>25185710</v>
      </c>
      <c r="G33" s="12">
        <v>24386800</v>
      </c>
      <c r="H33" s="11">
        <v>96.83</v>
      </c>
      <c r="I33" s="11" t="s">
        <v>125</v>
      </c>
      <c r="J33" s="11">
        <v>2518571</v>
      </c>
      <c r="K33" s="11">
        <v>2438680</v>
      </c>
      <c r="L33" s="11">
        <v>10</v>
      </c>
      <c r="M33" s="11">
        <v>0</v>
      </c>
      <c r="N33" s="11">
        <v>447495</v>
      </c>
    </row>
    <row r="34" spans="1:14" s="13" customFormat="1" ht="21" x14ac:dyDescent="0.25">
      <c r="A34" s="10">
        <v>26</v>
      </c>
      <c r="B34" s="11" t="s">
        <v>126</v>
      </c>
      <c r="C34" s="11" t="s">
        <v>127</v>
      </c>
      <c r="D34" s="11" t="s">
        <v>128</v>
      </c>
      <c r="E34" s="12">
        <v>33486470</v>
      </c>
      <c r="F34" s="12">
        <v>37291570</v>
      </c>
      <c r="G34" s="12">
        <v>36862520</v>
      </c>
      <c r="H34" s="11">
        <v>98.85</v>
      </c>
      <c r="I34" s="11" t="s">
        <v>129</v>
      </c>
      <c r="J34" s="11">
        <v>3729157</v>
      </c>
      <c r="K34" s="11">
        <v>3686252</v>
      </c>
      <c r="L34" s="11">
        <v>10</v>
      </c>
      <c r="M34" s="11">
        <v>160600</v>
      </c>
      <c r="N34" s="11">
        <v>207776</v>
      </c>
    </row>
    <row r="35" spans="1:14" s="13" customFormat="1" ht="21" x14ac:dyDescent="0.25">
      <c r="A35" s="10">
        <v>27</v>
      </c>
      <c r="B35" s="11" t="s">
        <v>130</v>
      </c>
      <c r="C35" s="11" t="s">
        <v>131</v>
      </c>
      <c r="D35" s="11" t="s">
        <v>132</v>
      </c>
      <c r="E35" s="12">
        <v>45586521</v>
      </c>
      <c r="F35" s="12">
        <v>41054730</v>
      </c>
      <c r="G35" s="12">
        <v>40798190</v>
      </c>
      <c r="H35" s="11">
        <v>99.79</v>
      </c>
      <c r="I35" s="11" t="s">
        <v>133</v>
      </c>
      <c r="J35" s="11">
        <v>4088423</v>
      </c>
      <c r="K35" s="11">
        <v>4079819</v>
      </c>
      <c r="L35" s="11">
        <v>10</v>
      </c>
      <c r="M35" s="11">
        <v>0</v>
      </c>
      <c r="N35" s="11">
        <v>1267420</v>
      </c>
    </row>
    <row r="36" spans="1:14" s="13" customFormat="1" ht="21" x14ac:dyDescent="0.25">
      <c r="A36" s="10">
        <v>28</v>
      </c>
      <c r="B36" s="11" t="s">
        <v>134</v>
      </c>
      <c r="C36" s="11" t="s">
        <v>135</v>
      </c>
      <c r="D36" s="11" t="s">
        <v>136</v>
      </c>
      <c r="E36" s="12">
        <v>27066012</v>
      </c>
      <c r="F36" s="12">
        <v>26003560</v>
      </c>
      <c r="G36" s="12">
        <v>25731530</v>
      </c>
      <c r="H36" s="11">
        <v>98.95</v>
      </c>
      <c r="I36" s="11" t="s">
        <v>137</v>
      </c>
      <c r="J36" s="11">
        <v>2600356</v>
      </c>
      <c r="K36" s="11">
        <v>2573153</v>
      </c>
      <c r="L36" s="11">
        <v>10</v>
      </c>
      <c r="M36" s="11">
        <v>0</v>
      </c>
      <c r="N36" s="11">
        <v>400426</v>
      </c>
    </row>
    <row r="37" spans="1:14" s="13" customFormat="1" ht="21" x14ac:dyDescent="0.25">
      <c r="A37" s="10">
        <v>29</v>
      </c>
      <c r="B37" s="11" t="s">
        <v>138</v>
      </c>
      <c r="C37" s="11" t="s">
        <v>139</v>
      </c>
      <c r="D37" s="11" t="s">
        <v>140</v>
      </c>
      <c r="E37" s="12">
        <v>37538340</v>
      </c>
      <c r="F37" s="12">
        <v>33610840</v>
      </c>
      <c r="G37" s="12">
        <v>33394680</v>
      </c>
      <c r="H37" s="11">
        <v>99.36</v>
      </c>
      <c r="I37" s="11" t="s">
        <v>141</v>
      </c>
      <c r="J37" s="11">
        <v>3361084</v>
      </c>
      <c r="K37" s="11">
        <v>3339468</v>
      </c>
      <c r="L37" s="11">
        <v>10</v>
      </c>
      <c r="M37" s="11">
        <v>0</v>
      </c>
      <c r="N37" s="11">
        <v>152914</v>
      </c>
    </row>
    <row r="38" spans="1:14" s="13" customFormat="1" ht="21" x14ac:dyDescent="0.25">
      <c r="A38" s="10">
        <v>30</v>
      </c>
      <c r="B38" s="11" t="s">
        <v>142</v>
      </c>
      <c r="C38" s="11" t="s">
        <v>143</v>
      </c>
      <c r="D38" s="11" t="s">
        <v>144</v>
      </c>
      <c r="E38" s="12">
        <v>37139100</v>
      </c>
      <c r="F38" s="12">
        <v>34817080</v>
      </c>
      <c r="G38" s="12">
        <v>34355660</v>
      </c>
      <c r="H38" s="11">
        <v>98.68</v>
      </c>
      <c r="I38" s="11" t="s">
        <v>145</v>
      </c>
      <c r="J38" s="11">
        <v>3481708</v>
      </c>
      <c r="K38" s="11">
        <v>3435566</v>
      </c>
      <c r="L38" s="11">
        <v>10</v>
      </c>
      <c r="M38" s="11">
        <v>0</v>
      </c>
      <c r="N38" s="11">
        <v>849500</v>
      </c>
    </row>
    <row r="39" spans="1:14" s="13" customFormat="1" ht="21" x14ac:dyDescent="0.25">
      <c r="A39" s="10">
        <v>31</v>
      </c>
      <c r="B39" s="11" t="s">
        <v>146</v>
      </c>
      <c r="C39" s="11" t="s">
        <v>147</v>
      </c>
      <c r="D39" s="11" t="s">
        <v>148</v>
      </c>
      <c r="E39" s="12">
        <v>6256973834</v>
      </c>
      <c r="F39" s="12">
        <v>5481472000</v>
      </c>
      <c r="G39" s="12">
        <v>6784000000</v>
      </c>
      <c r="H39" s="11">
        <v>100</v>
      </c>
      <c r="I39" s="11" t="s">
        <v>149</v>
      </c>
      <c r="J39" s="11">
        <v>6784000</v>
      </c>
      <c r="K39" s="11">
        <v>6784000</v>
      </c>
      <c r="L39" s="11">
        <v>808</v>
      </c>
      <c r="M39" s="11">
        <v>0</v>
      </c>
      <c r="N39" s="11">
        <v>793210616</v>
      </c>
    </row>
    <row r="40" spans="1:14" s="13" customFormat="1" ht="21" x14ac:dyDescent="0.25">
      <c r="A40" s="10">
        <v>32</v>
      </c>
      <c r="B40" s="11" t="s">
        <v>150</v>
      </c>
      <c r="C40" s="11" t="s">
        <v>151</v>
      </c>
      <c r="D40" s="11" t="s">
        <v>152</v>
      </c>
      <c r="E40" s="12">
        <v>0</v>
      </c>
      <c r="F40" s="12">
        <v>2062390</v>
      </c>
      <c r="G40" s="12">
        <v>1277110</v>
      </c>
      <c r="H40" s="11">
        <v>61.92</v>
      </c>
      <c r="I40" s="11" t="s">
        <v>153</v>
      </c>
      <c r="J40" s="11">
        <v>206239</v>
      </c>
      <c r="K40" s="11">
        <v>127711</v>
      </c>
      <c r="L40" s="11">
        <v>10</v>
      </c>
      <c r="M40" s="11">
        <v>0</v>
      </c>
      <c r="N40" s="11">
        <v>0</v>
      </c>
    </row>
    <row r="41" spans="1:14" s="13" customFormat="1" ht="21" x14ac:dyDescent="0.25">
      <c r="A41" s="10">
        <v>33</v>
      </c>
      <c r="B41" s="11" t="s">
        <v>154</v>
      </c>
      <c r="C41" s="11" t="s">
        <v>155</v>
      </c>
      <c r="D41" s="11" t="s">
        <v>156</v>
      </c>
      <c r="E41" s="12">
        <v>0</v>
      </c>
      <c r="F41" s="12">
        <v>614864</v>
      </c>
      <c r="G41" s="12">
        <v>387124</v>
      </c>
      <c r="H41" s="11">
        <v>62.96</v>
      </c>
      <c r="I41" s="11" t="s">
        <v>157</v>
      </c>
      <c r="J41" s="11">
        <v>153716</v>
      </c>
      <c r="K41" s="11">
        <v>96781</v>
      </c>
      <c r="L41" s="11">
        <v>4</v>
      </c>
      <c r="M41" s="11">
        <v>0</v>
      </c>
      <c r="N41" s="11">
        <v>0</v>
      </c>
    </row>
    <row r="42" spans="1:14" s="13" customFormat="1" ht="21" x14ac:dyDescent="0.25">
      <c r="A42" s="10">
        <v>34</v>
      </c>
      <c r="B42" s="11" t="s">
        <v>158</v>
      </c>
      <c r="C42" s="11" t="s">
        <v>159</v>
      </c>
      <c r="D42" s="11" t="s">
        <v>160</v>
      </c>
      <c r="E42" s="12">
        <v>-2030648</v>
      </c>
      <c r="F42" s="12">
        <v>9570662</v>
      </c>
      <c r="G42" s="12">
        <v>2765274</v>
      </c>
      <c r="H42" s="11">
        <v>28.89</v>
      </c>
      <c r="I42" s="11" t="s">
        <v>161</v>
      </c>
      <c r="J42" s="11">
        <v>9570662</v>
      </c>
      <c r="K42" s="11">
        <v>2765274</v>
      </c>
      <c r="L42" s="11">
        <v>1</v>
      </c>
      <c r="M42" s="11">
        <v>0</v>
      </c>
      <c r="N42" s="11">
        <v>-47364</v>
      </c>
    </row>
    <row r="43" spans="1:14" s="13" customFormat="1" ht="21" x14ac:dyDescent="0.25">
      <c r="A43" s="10">
        <v>35</v>
      </c>
      <c r="B43" s="11" t="s">
        <v>162</v>
      </c>
      <c r="C43" s="11" t="s">
        <v>163</v>
      </c>
      <c r="D43" s="11" t="s">
        <v>164</v>
      </c>
      <c r="E43" s="12">
        <v>22916203</v>
      </c>
      <c r="F43" s="12">
        <v>600000</v>
      </c>
      <c r="G43" s="12">
        <v>600000</v>
      </c>
      <c r="H43" s="11">
        <v>100</v>
      </c>
      <c r="I43" s="11" t="s">
        <v>165</v>
      </c>
      <c r="J43" s="11">
        <v>3000</v>
      </c>
      <c r="K43" s="11">
        <v>3000</v>
      </c>
      <c r="L43" s="11">
        <v>200</v>
      </c>
      <c r="M43" s="11">
        <v>0</v>
      </c>
      <c r="N43" s="11">
        <v>-292518488</v>
      </c>
    </row>
    <row r="44" spans="1:14" s="13" customFormat="1" ht="21" x14ac:dyDescent="0.25">
      <c r="A44" s="10">
        <v>36</v>
      </c>
      <c r="B44" s="11" t="s">
        <v>166</v>
      </c>
      <c r="C44" s="11" t="s">
        <v>167</v>
      </c>
      <c r="D44" s="11" t="s">
        <v>168</v>
      </c>
      <c r="E44" s="12">
        <v>0</v>
      </c>
      <c r="F44" s="12">
        <v>1449390</v>
      </c>
      <c r="G44" s="12">
        <v>872235</v>
      </c>
      <c r="H44" s="11">
        <v>60.18</v>
      </c>
      <c r="I44" s="11" t="s">
        <v>169</v>
      </c>
      <c r="J44" s="11">
        <v>483130</v>
      </c>
      <c r="K44" s="11">
        <v>290745</v>
      </c>
      <c r="L44" s="11">
        <v>3</v>
      </c>
      <c r="M44" s="11">
        <v>0</v>
      </c>
      <c r="N44" s="11">
        <v>0</v>
      </c>
    </row>
    <row r="45" spans="1:14" s="13" customFormat="1" ht="21" x14ac:dyDescent="0.25">
      <c r="A45" s="10">
        <v>37</v>
      </c>
      <c r="B45" s="11" t="s">
        <v>170</v>
      </c>
      <c r="C45" s="11" t="s">
        <v>171</v>
      </c>
      <c r="D45" s="11" t="s">
        <v>172</v>
      </c>
      <c r="E45" s="12">
        <v>10528979</v>
      </c>
      <c r="F45" s="12">
        <v>1920695</v>
      </c>
      <c r="G45" s="12">
        <v>1784480</v>
      </c>
      <c r="H45" s="11">
        <v>92.91</v>
      </c>
      <c r="I45" s="11" t="s">
        <v>173</v>
      </c>
      <c r="J45" s="11">
        <v>384139</v>
      </c>
      <c r="K45" s="11">
        <v>356896</v>
      </c>
      <c r="L45" s="11">
        <v>5</v>
      </c>
      <c r="M45" s="11">
        <v>0</v>
      </c>
      <c r="N45" s="11">
        <v>-3463034</v>
      </c>
    </row>
    <row r="46" spans="1:14" s="13" customFormat="1" ht="21" x14ac:dyDescent="0.25">
      <c r="A46" s="10">
        <v>38</v>
      </c>
      <c r="B46" s="11" t="s">
        <v>174</v>
      </c>
      <c r="C46" s="11" t="s">
        <v>175</v>
      </c>
      <c r="D46" s="11" t="s">
        <v>176</v>
      </c>
      <c r="E46" s="12">
        <v>0</v>
      </c>
      <c r="F46" s="12">
        <v>122172</v>
      </c>
      <c r="G46" s="12">
        <v>75275</v>
      </c>
      <c r="H46" s="11">
        <v>61.61</v>
      </c>
      <c r="I46" s="11" t="s">
        <v>177</v>
      </c>
      <c r="J46" s="11">
        <v>122172</v>
      </c>
      <c r="K46" s="11">
        <v>75275</v>
      </c>
      <c r="L46" s="11">
        <v>1</v>
      </c>
      <c r="M46" s="11">
        <v>0</v>
      </c>
      <c r="N46" s="11">
        <v>0</v>
      </c>
    </row>
    <row r="47" spans="1:14" s="13" customFormat="1" ht="21" x14ac:dyDescent="0.25">
      <c r="A47" s="10">
        <v>39</v>
      </c>
      <c r="B47" s="11" t="s">
        <v>178</v>
      </c>
      <c r="C47" s="11" t="s">
        <v>179</v>
      </c>
      <c r="D47" s="11" t="s">
        <v>180</v>
      </c>
      <c r="E47" s="12">
        <v>0</v>
      </c>
      <c r="F47" s="12">
        <v>1647190</v>
      </c>
      <c r="G47" s="12">
        <v>164070</v>
      </c>
      <c r="H47" s="11">
        <v>9.9600000000000009</v>
      </c>
      <c r="I47" s="11" t="s">
        <v>181</v>
      </c>
      <c r="J47" s="11">
        <v>164719</v>
      </c>
      <c r="K47" s="11">
        <v>16407</v>
      </c>
      <c r="L47" s="11">
        <v>10</v>
      </c>
      <c r="M47" s="11">
        <v>0</v>
      </c>
      <c r="N47" s="11">
        <v>0</v>
      </c>
    </row>
    <row r="48" spans="1:14" s="13" customFormat="1" ht="21" x14ac:dyDescent="0.25">
      <c r="A48" s="10">
        <v>40</v>
      </c>
      <c r="B48" s="11" t="s">
        <v>182</v>
      </c>
      <c r="C48" s="11" t="s">
        <v>183</v>
      </c>
      <c r="D48" s="11" t="s">
        <v>184</v>
      </c>
      <c r="E48" s="12">
        <v>0</v>
      </c>
      <c r="F48" s="12">
        <v>1844377</v>
      </c>
      <c r="G48" s="12">
        <v>1844300</v>
      </c>
      <c r="H48" s="11">
        <v>100</v>
      </c>
      <c r="I48" s="11" t="s">
        <v>185</v>
      </c>
      <c r="J48" s="11">
        <v>18443</v>
      </c>
      <c r="K48" s="11">
        <v>18443</v>
      </c>
      <c r="L48" s="11">
        <v>100</v>
      </c>
      <c r="M48" s="11">
        <v>0</v>
      </c>
      <c r="N48" s="11">
        <v>0</v>
      </c>
    </row>
    <row r="49" spans="1:14" s="13" customFormat="1" ht="31.5" x14ac:dyDescent="0.25">
      <c r="A49" s="10">
        <v>41</v>
      </c>
      <c r="B49" s="11" t="s">
        <v>186</v>
      </c>
      <c r="C49" s="11" t="s">
        <v>187</v>
      </c>
      <c r="D49" s="11" t="s">
        <v>188</v>
      </c>
      <c r="E49" s="12">
        <v>418425742</v>
      </c>
      <c r="F49" s="12">
        <v>600000</v>
      </c>
      <c r="G49" s="12">
        <v>600000</v>
      </c>
      <c r="H49" s="11">
        <v>100</v>
      </c>
      <c r="I49" s="11" t="s">
        <v>189</v>
      </c>
      <c r="J49" s="11">
        <v>2500</v>
      </c>
      <c r="K49" s="11">
        <v>2500</v>
      </c>
      <c r="L49" s="11">
        <v>240</v>
      </c>
      <c r="M49" s="11">
        <v>0</v>
      </c>
      <c r="N49" s="11">
        <v>243408675</v>
      </c>
    </row>
    <row r="50" spans="1:14" s="13" customFormat="1" ht="31.5" x14ac:dyDescent="0.25">
      <c r="A50" s="10">
        <v>42</v>
      </c>
      <c r="B50" s="11" t="s">
        <v>190</v>
      </c>
      <c r="C50" s="11" t="s">
        <v>191</v>
      </c>
      <c r="D50" s="11" t="s">
        <v>192</v>
      </c>
      <c r="E50" s="12">
        <v>299117573</v>
      </c>
      <c r="F50" s="12">
        <v>3590420</v>
      </c>
      <c r="G50" s="12">
        <v>2810650</v>
      </c>
      <c r="H50" s="11">
        <v>78.28</v>
      </c>
      <c r="I50" s="11" t="s">
        <v>193</v>
      </c>
      <c r="J50" s="11">
        <v>359042</v>
      </c>
      <c r="K50" s="11">
        <v>281065</v>
      </c>
      <c r="L50" s="11">
        <v>10</v>
      </c>
      <c r="M50" s="11">
        <v>0</v>
      </c>
      <c r="N50" s="11">
        <v>-23750827</v>
      </c>
    </row>
    <row r="51" spans="1:14" s="13" customFormat="1" ht="21" x14ac:dyDescent="0.25">
      <c r="A51" s="10">
        <v>43</v>
      </c>
      <c r="B51" s="11" t="s">
        <v>194</v>
      </c>
      <c r="C51" s="11" t="s">
        <v>195</v>
      </c>
      <c r="D51" s="11" t="s">
        <v>196</v>
      </c>
      <c r="E51" s="12">
        <v>2321690</v>
      </c>
      <c r="F51" s="12">
        <v>1182606</v>
      </c>
      <c r="G51" s="12">
        <v>1182606</v>
      </c>
      <c r="H51" s="11">
        <v>100</v>
      </c>
      <c r="I51" s="11" t="s">
        <v>197</v>
      </c>
      <c r="J51" s="11">
        <v>591303</v>
      </c>
      <c r="K51" s="11">
        <v>591303</v>
      </c>
      <c r="L51" s="11">
        <v>2</v>
      </c>
      <c r="M51" s="11">
        <v>0</v>
      </c>
      <c r="N51" s="11">
        <v>108885</v>
      </c>
    </row>
    <row r="52" spans="1:14" s="13" customFormat="1" ht="21" x14ac:dyDescent="0.25">
      <c r="A52" s="10">
        <v>44</v>
      </c>
      <c r="B52" s="11" t="s">
        <v>198</v>
      </c>
      <c r="C52" s="11" t="s">
        <v>199</v>
      </c>
      <c r="D52" s="11" t="s">
        <v>200</v>
      </c>
      <c r="E52" s="12">
        <v>0</v>
      </c>
      <c r="F52" s="12">
        <v>1020000</v>
      </c>
      <c r="G52" s="12">
        <v>1020000</v>
      </c>
      <c r="H52" s="11">
        <v>100</v>
      </c>
      <c r="I52" s="11" t="s">
        <v>201</v>
      </c>
      <c r="J52" s="11">
        <v>102000</v>
      </c>
      <c r="K52" s="11">
        <v>102000</v>
      </c>
      <c r="L52" s="11">
        <v>10</v>
      </c>
      <c r="M52" s="11">
        <v>0</v>
      </c>
      <c r="N52" s="11">
        <v>0</v>
      </c>
    </row>
    <row r="53" spans="1:14" s="13" customFormat="1" ht="21" x14ac:dyDescent="0.25">
      <c r="A53" s="10">
        <v>45</v>
      </c>
      <c r="B53" s="11" t="s">
        <v>202</v>
      </c>
      <c r="C53" s="11" t="s">
        <v>203</v>
      </c>
      <c r="D53" s="11" t="s">
        <v>204</v>
      </c>
      <c r="E53" s="12">
        <v>-2329625400</v>
      </c>
      <c r="F53" s="12">
        <v>1332908000</v>
      </c>
      <c r="G53" s="12">
        <v>470887600</v>
      </c>
      <c r="H53" s="11">
        <v>35.33</v>
      </c>
      <c r="I53" s="11" t="s">
        <v>205</v>
      </c>
      <c r="J53" s="11">
        <v>13329080</v>
      </c>
      <c r="K53" s="11">
        <v>4708876</v>
      </c>
      <c r="L53" s="11">
        <v>100</v>
      </c>
      <c r="M53" s="11">
        <v>8765622</v>
      </c>
      <c r="N53" s="21">
        <v>-627645500</v>
      </c>
    </row>
    <row r="54" spans="1:14" s="13" customFormat="1" ht="21" x14ac:dyDescent="0.25">
      <c r="A54" s="10">
        <v>46</v>
      </c>
      <c r="B54" s="11" t="s">
        <v>206</v>
      </c>
      <c r="C54" s="11" t="s">
        <v>207</v>
      </c>
      <c r="D54" s="11" t="s">
        <v>208</v>
      </c>
      <c r="E54" s="12">
        <v>40815531</v>
      </c>
      <c r="F54" s="12">
        <v>28447939</v>
      </c>
      <c r="G54" s="12">
        <v>28447939</v>
      </c>
      <c r="H54" s="11">
        <v>100</v>
      </c>
      <c r="I54" s="11" t="s">
        <v>209</v>
      </c>
      <c r="J54" s="11">
        <v>2844793</v>
      </c>
      <c r="K54" s="11">
        <v>2844793</v>
      </c>
      <c r="L54" s="11">
        <v>10</v>
      </c>
      <c r="M54" s="11">
        <v>4007616</v>
      </c>
      <c r="N54" s="11">
        <v>-929521</v>
      </c>
    </row>
    <row r="55" spans="1:14" s="13" customFormat="1" ht="21" x14ac:dyDescent="0.25">
      <c r="A55" s="10">
        <v>47</v>
      </c>
      <c r="B55" s="11" t="s">
        <v>210</v>
      </c>
      <c r="C55" s="11" t="s">
        <v>211</v>
      </c>
      <c r="D55" s="11" t="s">
        <v>212</v>
      </c>
      <c r="E55" s="12">
        <v>0</v>
      </c>
      <c r="F55" s="12">
        <v>1500210</v>
      </c>
      <c r="G55" s="12">
        <v>32460</v>
      </c>
      <c r="H55" s="11">
        <v>2.16</v>
      </c>
      <c r="I55" s="11" t="s">
        <v>213</v>
      </c>
      <c r="J55" s="11">
        <v>150021</v>
      </c>
      <c r="K55" s="11">
        <v>3246</v>
      </c>
      <c r="L55" s="11">
        <v>10</v>
      </c>
      <c r="M55" s="11">
        <v>0</v>
      </c>
      <c r="N55" s="11">
        <v>0</v>
      </c>
    </row>
    <row r="56" spans="1:14" s="13" customFormat="1" ht="21" x14ac:dyDescent="0.25">
      <c r="A56" s="10">
        <v>48</v>
      </c>
      <c r="B56" s="11" t="s">
        <v>214</v>
      </c>
      <c r="C56" s="11" t="s">
        <v>215</v>
      </c>
      <c r="D56" s="11" t="s">
        <v>216</v>
      </c>
      <c r="E56" s="12">
        <v>0</v>
      </c>
      <c r="F56" s="12">
        <v>163030</v>
      </c>
      <c r="G56" s="12">
        <v>160650</v>
      </c>
      <c r="H56" s="11">
        <v>98.54</v>
      </c>
      <c r="I56" s="11" t="s">
        <v>217</v>
      </c>
      <c r="J56" s="11">
        <v>16303</v>
      </c>
      <c r="K56" s="11">
        <v>16065</v>
      </c>
      <c r="L56" s="11">
        <v>10</v>
      </c>
      <c r="M56" s="11">
        <v>0</v>
      </c>
      <c r="N56" s="11">
        <v>0</v>
      </c>
    </row>
    <row r="57" spans="1:14" s="13" customFormat="1" ht="21" x14ac:dyDescent="0.25">
      <c r="A57" s="10">
        <v>49</v>
      </c>
      <c r="B57" s="11" t="s">
        <v>218</v>
      </c>
      <c r="C57" s="11" t="s">
        <v>219</v>
      </c>
      <c r="D57" s="11" t="s">
        <v>220</v>
      </c>
      <c r="E57" s="12">
        <v>4428312027</v>
      </c>
      <c r="F57" s="12">
        <v>1015120360</v>
      </c>
      <c r="G57" s="12">
        <v>1015120360</v>
      </c>
      <c r="H57" s="11">
        <v>100</v>
      </c>
      <c r="I57" s="11" t="s">
        <v>221</v>
      </c>
      <c r="J57" s="11">
        <v>101512036</v>
      </c>
      <c r="K57" s="11">
        <v>101512036</v>
      </c>
      <c r="L57" s="11">
        <v>10</v>
      </c>
      <c r="M57" s="11">
        <v>0</v>
      </c>
      <c r="N57" s="11">
        <v>159870794</v>
      </c>
    </row>
    <row r="58" spans="1:14" s="13" customFormat="1" ht="21" x14ac:dyDescent="0.25">
      <c r="A58" s="10">
        <v>50</v>
      </c>
      <c r="B58" s="11" t="s">
        <v>222</v>
      </c>
      <c r="C58" s="11" t="s">
        <v>223</v>
      </c>
      <c r="D58" s="11" t="s">
        <v>224</v>
      </c>
      <c r="E58" s="12">
        <v>72667533</v>
      </c>
      <c r="F58" s="12">
        <v>49326039</v>
      </c>
      <c r="G58" s="12">
        <v>37744742</v>
      </c>
      <c r="H58" s="11">
        <v>76.52</v>
      </c>
      <c r="I58" s="11" t="s">
        <v>225</v>
      </c>
      <c r="J58" s="11">
        <v>7046577</v>
      </c>
      <c r="K58" s="11">
        <v>5392106</v>
      </c>
      <c r="L58" s="11">
        <v>7</v>
      </c>
      <c r="M58" s="11">
        <v>0</v>
      </c>
      <c r="N58" s="11">
        <v>-1793105</v>
      </c>
    </row>
    <row r="59" spans="1:14" s="13" customFormat="1" ht="21" x14ac:dyDescent="0.25">
      <c r="A59" s="10">
        <v>51</v>
      </c>
      <c r="B59" s="11" t="s">
        <v>226</v>
      </c>
      <c r="C59" s="11" t="s">
        <v>227</v>
      </c>
      <c r="D59" s="11" t="s">
        <v>228</v>
      </c>
      <c r="E59" s="12">
        <v>2547162000</v>
      </c>
      <c r="F59" s="12">
        <v>245379280</v>
      </c>
      <c r="G59" s="12">
        <v>245379280</v>
      </c>
      <c r="H59" s="11">
        <v>100</v>
      </c>
      <c r="I59" s="11" t="s">
        <v>229</v>
      </c>
      <c r="J59" s="11">
        <v>12268964</v>
      </c>
      <c r="K59" s="11">
        <v>12268964</v>
      </c>
      <c r="L59" s="11">
        <v>20</v>
      </c>
      <c r="M59" s="11">
        <v>3897011</v>
      </c>
      <c r="N59" s="11">
        <v>126487000</v>
      </c>
    </row>
    <row r="60" spans="1:14" s="13" customFormat="1" ht="21" x14ac:dyDescent="0.25">
      <c r="A60" s="10">
        <v>52</v>
      </c>
      <c r="B60" s="11" t="s">
        <v>230</v>
      </c>
      <c r="C60" s="11" t="s">
        <v>231</v>
      </c>
      <c r="D60" s="11" t="s">
        <v>232</v>
      </c>
      <c r="E60" s="12">
        <v>14467814</v>
      </c>
      <c r="F60" s="12">
        <v>4492330</v>
      </c>
      <c r="G60" s="12">
        <v>4452340</v>
      </c>
      <c r="H60" s="11">
        <v>99.11</v>
      </c>
      <c r="I60" s="11" t="s">
        <v>233</v>
      </c>
      <c r="J60" s="11">
        <v>449233</v>
      </c>
      <c r="K60" s="11">
        <v>445234</v>
      </c>
      <c r="L60" s="11">
        <v>10</v>
      </c>
      <c r="M60" s="11">
        <v>0</v>
      </c>
      <c r="N60" s="11">
        <v>-6570666</v>
      </c>
    </row>
    <row r="61" spans="1:14" s="13" customFormat="1" ht="21" x14ac:dyDescent="0.25">
      <c r="A61" s="10">
        <v>53</v>
      </c>
      <c r="B61" s="11" t="s">
        <v>234</v>
      </c>
      <c r="C61" s="11" t="s">
        <v>235</v>
      </c>
      <c r="D61" s="11" t="s">
        <v>236</v>
      </c>
      <c r="E61" s="12">
        <v>0</v>
      </c>
      <c r="F61" s="12">
        <v>326000</v>
      </c>
      <c r="G61" s="12">
        <v>2350</v>
      </c>
      <c r="H61" s="11">
        <v>0.72</v>
      </c>
      <c r="I61" s="11" t="s">
        <v>237</v>
      </c>
      <c r="J61" s="11">
        <v>32600</v>
      </c>
      <c r="K61" s="11">
        <v>235</v>
      </c>
      <c r="L61" s="11">
        <v>10</v>
      </c>
      <c r="M61" s="11">
        <v>0</v>
      </c>
      <c r="N61" s="11">
        <v>0</v>
      </c>
    </row>
    <row r="62" spans="1:14" s="13" customFormat="1" ht="21" x14ac:dyDescent="0.25">
      <c r="A62" s="10">
        <v>54</v>
      </c>
      <c r="B62" s="11" t="s">
        <v>238</v>
      </c>
      <c r="C62" s="11" t="s">
        <v>239</v>
      </c>
      <c r="D62" s="11" t="s">
        <v>240</v>
      </c>
      <c r="E62" s="12">
        <v>0</v>
      </c>
      <c r="F62" s="12">
        <v>1698050</v>
      </c>
      <c r="G62" s="12">
        <v>1698050</v>
      </c>
      <c r="H62" s="11">
        <v>100</v>
      </c>
      <c r="I62" s="11" t="s">
        <v>241</v>
      </c>
      <c r="J62" s="11">
        <v>33961</v>
      </c>
      <c r="K62" s="11">
        <v>33961</v>
      </c>
      <c r="L62" s="11">
        <v>50</v>
      </c>
      <c r="M62" s="11">
        <v>0</v>
      </c>
      <c r="N62" s="11">
        <v>0</v>
      </c>
    </row>
    <row r="63" spans="1:14" s="13" customFormat="1" ht="21" x14ac:dyDescent="0.25">
      <c r="A63" s="10">
        <v>55</v>
      </c>
      <c r="B63" s="11" t="s">
        <v>242</v>
      </c>
      <c r="C63" s="11" t="s">
        <v>243</v>
      </c>
      <c r="D63" s="11" t="s">
        <v>244</v>
      </c>
      <c r="E63" s="12">
        <v>69061144</v>
      </c>
      <c r="F63" s="12">
        <v>59839192</v>
      </c>
      <c r="G63" s="12">
        <v>55756393</v>
      </c>
      <c r="H63" s="11">
        <v>93.18</v>
      </c>
      <c r="I63" s="11" t="s">
        <v>245</v>
      </c>
      <c r="J63" s="11">
        <v>2601704</v>
      </c>
      <c r="K63" s="11">
        <v>2424191</v>
      </c>
      <c r="L63" s="11">
        <v>23</v>
      </c>
      <c r="M63" s="11">
        <v>0</v>
      </c>
      <c r="N63" s="11">
        <v>3032075</v>
      </c>
    </row>
    <row r="64" spans="1:14" s="13" customFormat="1" ht="21" x14ac:dyDescent="0.25">
      <c r="A64" s="10">
        <v>56</v>
      </c>
      <c r="B64" s="11" t="s">
        <v>246</v>
      </c>
      <c r="C64" s="11" t="s">
        <v>247</v>
      </c>
      <c r="D64" s="11" t="s">
        <v>248</v>
      </c>
      <c r="E64" s="12">
        <v>0</v>
      </c>
      <c r="F64" s="12">
        <v>555660</v>
      </c>
      <c r="G64" s="12">
        <v>333396</v>
      </c>
      <c r="H64" s="11">
        <v>60</v>
      </c>
      <c r="I64" s="11" t="s">
        <v>249</v>
      </c>
      <c r="J64" s="11">
        <v>79380</v>
      </c>
      <c r="K64" s="11">
        <v>47628</v>
      </c>
      <c r="L64" s="11">
        <v>7</v>
      </c>
      <c r="M64" s="11">
        <v>0</v>
      </c>
      <c r="N64" s="11">
        <v>0</v>
      </c>
    </row>
    <row r="65" spans="1:14" s="13" customFormat="1" ht="21" x14ac:dyDescent="0.25">
      <c r="A65" s="10">
        <v>57</v>
      </c>
      <c r="B65" s="11" t="s">
        <v>250</v>
      </c>
      <c r="C65" s="11" t="s">
        <v>251</v>
      </c>
      <c r="D65" s="11" t="s">
        <v>252</v>
      </c>
      <c r="E65" s="12">
        <v>6612840</v>
      </c>
      <c r="F65" s="12">
        <v>6719800</v>
      </c>
      <c r="G65" s="12">
        <v>4059680</v>
      </c>
      <c r="H65" s="11">
        <v>60.41</v>
      </c>
      <c r="I65" s="11" t="s">
        <v>253</v>
      </c>
      <c r="J65" s="11">
        <v>671980</v>
      </c>
      <c r="K65" s="11">
        <v>405968</v>
      </c>
      <c r="L65" s="11">
        <v>10</v>
      </c>
      <c r="M65" s="11">
        <v>0</v>
      </c>
      <c r="N65" s="11">
        <v>84553</v>
      </c>
    </row>
    <row r="66" spans="1:14" s="13" customFormat="1" ht="21" x14ac:dyDescent="0.25">
      <c r="A66" s="10">
        <v>58</v>
      </c>
      <c r="B66" s="11" t="s">
        <v>254</v>
      </c>
      <c r="C66" s="11" t="s">
        <v>255</v>
      </c>
      <c r="D66" s="11" t="s">
        <v>256</v>
      </c>
      <c r="E66" s="12">
        <v>0</v>
      </c>
      <c r="F66" s="12">
        <v>15680699</v>
      </c>
      <c r="G66" s="12">
        <v>15680699</v>
      </c>
      <c r="H66" s="11">
        <v>100</v>
      </c>
      <c r="I66" s="11"/>
      <c r="J66" s="11">
        <v>15680699</v>
      </c>
      <c r="K66" s="11">
        <v>15680699</v>
      </c>
      <c r="L66" s="11">
        <v>1</v>
      </c>
      <c r="M66" s="11">
        <v>0</v>
      </c>
      <c r="N66" s="11">
        <v>0</v>
      </c>
    </row>
    <row r="67" spans="1:14" s="13" customFormat="1" ht="21" x14ac:dyDescent="0.25">
      <c r="A67" s="10">
        <v>59</v>
      </c>
      <c r="B67" s="11" t="s">
        <v>257</v>
      </c>
      <c r="C67" s="11" t="s">
        <v>258</v>
      </c>
      <c r="D67" s="11" t="s">
        <v>259</v>
      </c>
      <c r="E67" s="12">
        <v>1214725615</v>
      </c>
      <c r="F67" s="12">
        <v>554051660</v>
      </c>
      <c r="G67" s="12">
        <v>554051660</v>
      </c>
      <c r="H67" s="11">
        <v>100</v>
      </c>
      <c r="I67" s="11" t="s">
        <v>260</v>
      </c>
      <c r="J67" s="11">
        <v>55405166</v>
      </c>
      <c r="K67" s="11">
        <v>55405166</v>
      </c>
      <c r="L67" s="11">
        <v>10</v>
      </c>
      <c r="M67" s="11">
        <v>0</v>
      </c>
      <c r="N67" s="11">
        <v>3187100</v>
      </c>
    </row>
    <row r="68" spans="1:14" s="13" customFormat="1" ht="21" x14ac:dyDescent="0.25">
      <c r="A68" s="10">
        <v>60</v>
      </c>
      <c r="B68" s="11" t="s">
        <v>261</v>
      </c>
      <c r="C68" s="11" t="s">
        <v>262</v>
      </c>
      <c r="D68" s="11" t="s">
        <v>263</v>
      </c>
      <c r="E68" s="12">
        <v>912542596</v>
      </c>
      <c r="F68" s="12">
        <v>965581051</v>
      </c>
      <c r="G68" s="12">
        <v>965581051</v>
      </c>
      <c r="H68" s="11">
        <v>100</v>
      </c>
      <c r="I68" s="11"/>
      <c r="J68" s="11">
        <v>0</v>
      </c>
      <c r="K68" s="11">
        <v>0</v>
      </c>
      <c r="L68" s="11">
        <v>0</v>
      </c>
      <c r="M68" s="11">
        <v>0</v>
      </c>
      <c r="N68" s="11">
        <v>-37509443</v>
      </c>
    </row>
    <row r="69" spans="1:14" s="13" customFormat="1" ht="21" x14ac:dyDescent="0.25">
      <c r="A69" s="10">
        <v>61</v>
      </c>
      <c r="B69" s="11" t="s">
        <v>264</v>
      </c>
      <c r="C69" s="11" t="s">
        <v>265</v>
      </c>
      <c r="D69" s="11" t="s">
        <v>266</v>
      </c>
      <c r="E69" s="12">
        <v>8485550</v>
      </c>
      <c r="F69" s="12">
        <v>2554679</v>
      </c>
      <c r="G69" s="12">
        <v>286124</v>
      </c>
      <c r="H69" s="11">
        <v>11.2</v>
      </c>
      <c r="I69" s="11"/>
      <c r="J69" s="11">
        <v>0</v>
      </c>
      <c r="K69" s="11">
        <v>0</v>
      </c>
      <c r="L69" s="11">
        <v>0</v>
      </c>
      <c r="M69" s="11">
        <v>0</v>
      </c>
      <c r="N69" s="11">
        <v>-777829</v>
      </c>
    </row>
    <row r="70" spans="1:14" s="13" customFormat="1" ht="21" x14ac:dyDescent="0.25">
      <c r="A70" s="10">
        <v>62</v>
      </c>
      <c r="B70" s="11" t="s">
        <v>267</v>
      </c>
      <c r="C70" s="11" t="s">
        <v>268</v>
      </c>
      <c r="D70" s="11" t="s">
        <v>269</v>
      </c>
      <c r="E70" s="12">
        <v>0</v>
      </c>
      <c r="F70" s="12">
        <v>5400</v>
      </c>
      <c r="G70" s="12">
        <v>1890</v>
      </c>
      <c r="H70" s="11">
        <v>35</v>
      </c>
      <c r="I70" s="11"/>
      <c r="J70" s="11">
        <v>5400</v>
      </c>
      <c r="K70" s="11">
        <v>1890</v>
      </c>
      <c r="L70" s="11">
        <v>1</v>
      </c>
      <c r="M70" s="11">
        <v>0</v>
      </c>
      <c r="N70" s="11">
        <v>0</v>
      </c>
    </row>
    <row r="71" spans="1:14" s="16" customFormat="1" ht="10.5" x14ac:dyDescent="0.25">
      <c r="A71" s="14"/>
      <c r="B71" s="14" t="s">
        <v>11</v>
      </c>
      <c r="C71" s="14"/>
      <c r="D71" s="14"/>
      <c r="E71" s="15">
        <f>SUMIFS(E9:E70,E9:E70,"&gt;0",A9:A70,"&gt;0")</f>
        <v>24060165258</v>
      </c>
      <c r="F71" s="15">
        <f>SUMIFS(F9:F70,F9:F70,"&gt;0",A9:A70,"&gt;0")</f>
        <v>11448944998</v>
      </c>
      <c r="G71" s="15">
        <f>SUMIFS(G9:G70,G9:G70,"&gt;0",A9:A70,"&gt;0")</f>
        <v>11217667185</v>
      </c>
      <c r="H71" s="14"/>
      <c r="I71" s="14"/>
      <c r="J71" s="14">
        <f>SUMIFS(J9:J70,J9:J70,"&gt;0",A9:A70,"&gt;0")</f>
        <v>316632330</v>
      </c>
      <c r="K71" s="14">
        <f>SUMIFS(K9:K70,K9:K70,"&gt;0",A9:A70,"&gt;0")</f>
        <v>278349463</v>
      </c>
      <c r="L71" s="14"/>
      <c r="M71" s="14">
        <f>SUMIFS(M9:M70,M9:M70,"&gt;0",A9:A70,"&gt;0")</f>
        <v>60763351</v>
      </c>
      <c r="N71" s="14">
        <f>SUMIFS(N9:N70,N9:N70,"&gt;0",A9:A70,"&gt;0")</f>
        <v>2582319833</v>
      </c>
    </row>
    <row r="72" spans="1:14" s="13" customFormat="1" ht="10.5" x14ac:dyDescent="0.25">
      <c r="E72" s="17"/>
      <c r="F72" s="17"/>
      <c r="G72" s="17"/>
    </row>
    <row r="73" spans="1:14" s="13" customFormat="1" ht="10.5" x14ac:dyDescent="0.25">
      <c r="A73" s="18"/>
      <c r="B73" s="25" t="s">
        <v>270</v>
      </c>
      <c r="C73" s="25"/>
      <c r="D73" s="25"/>
      <c r="E73" s="25"/>
      <c r="F73" s="15"/>
      <c r="G73" s="15"/>
      <c r="H73" s="18"/>
      <c r="I73" s="18"/>
      <c r="J73" s="18"/>
      <c r="K73" s="18"/>
      <c r="L73" s="18"/>
      <c r="M73" s="18"/>
      <c r="N73" s="18"/>
    </row>
    <row r="74" spans="1:14" s="13" customFormat="1" ht="21" x14ac:dyDescent="0.25">
      <c r="A74" s="10">
        <v>1</v>
      </c>
      <c r="B74" s="11" t="s">
        <v>271</v>
      </c>
      <c r="C74" s="11" t="s">
        <v>272</v>
      </c>
      <c r="D74" s="11" t="s">
        <v>273</v>
      </c>
      <c r="E74" s="12">
        <v>0</v>
      </c>
      <c r="F74" s="12">
        <v>20000</v>
      </c>
      <c r="G74" s="12">
        <v>20000</v>
      </c>
      <c r="H74" s="11">
        <v>100</v>
      </c>
      <c r="I74" s="11" t="s">
        <v>274</v>
      </c>
      <c r="J74" s="11">
        <v>20</v>
      </c>
      <c r="K74" s="11">
        <v>20</v>
      </c>
      <c r="L74" s="11">
        <v>1000</v>
      </c>
      <c r="M74" s="11">
        <v>0</v>
      </c>
      <c r="N74" s="11">
        <v>0</v>
      </c>
    </row>
    <row r="75" spans="1:14" s="13" customFormat="1" ht="10.5" x14ac:dyDescent="0.25">
      <c r="A75" s="18"/>
      <c r="B75" s="18" t="s">
        <v>11</v>
      </c>
      <c r="C75" s="18"/>
      <c r="D75" s="18"/>
      <c r="E75" s="15">
        <f>SUMIFS(E74:E74,E74:E74,"&gt;0",A74:A74,"&gt;0")</f>
        <v>0</v>
      </c>
      <c r="F75" s="15">
        <f>SUMIFS(F74:F74,F74:F74,"&gt;0",A74:A74,"&gt;0")</f>
        <v>20000</v>
      </c>
      <c r="G75" s="15">
        <f>SUMIFS(G74:G74,G74:G74,"&gt;0",A74:A74,"&gt;0")</f>
        <v>20000</v>
      </c>
      <c r="H75" s="18"/>
      <c r="I75" s="18"/>
      <c r="J75" s="18">
        <f>SUMIFS(J74:J74,J74:J74,"&gt;0",A74:A74,"&gt;0")</f>
        <v>20</v>
      </c>
      <c r="K75" s="18">
        <f>SUMIFS(K74:K74,K74:K74,"&gt;0",A74:A74,"&gt;0")</f>
        <v>20</v>
      </c>
      <c r="L75" s="18"/>
      <c r="M75" s="18">
        <f>SUMIFS(M74:M74,M74:M74,"&gt;0",A74:A74,"&gt;0")</f>
        <v>0</v>
      </c>
      <c r="N75" s="18">
        <f>SUMIFS(N74:N74,N74:N74,"&gt;0",A74:A74,"&gt;0")</f>
        <v>0</v>
      </c>
    </row>
    <row r="76" spans="1:14" s="13" customFormat="1" ht="10.5" x14ac:dyDescent="0.25">
      <c r="E76" s="17"/>
      <c r="F76" s="17"/>
      <c r="G76" s="17"/>
    </row>
    <row r="77" spans="1:14" s="13" customFormat="1" ht="10.5" x14ac:dyDescent="0.25">
      <c r="A77" s="18">
        <f>COUNTIF(A8:A76,"&gt;0")</f>
        <v>63</v>
      </c>
      <c r="B77" s="18" t="s">
        <v>275</v>
      </c>
      <c r="C77" s="18"/>
      <c r="D77" s="18"/>
      <c r="E77" s="15">
        <f>SUMIF(B8:B76,"=Total",E8:E76)</f>
        <v>24060165258</v>
      </c>
      <c r="F77" s="15">
        <f>SUMIF(B8:B76,"=Total",F8:F76)</f>
        <v>11448964998</v>
      </c>
      <c r="G77" s="15">
        <f>SUMIF(B8:B76,"=Total",G8:G76)</f>
        <v>11217687185</v>
      </c>
      <c r="H77" s="18"/>
      <c r="I77" s="18"/>
      <c r="J77" s="18">
        <f>SUMIF(B8:B76,"=Total",J8:J76)</f>
        <v>316632350</v>
      </c>
      <c r="K77" s="18">
        <f>SUMIF(B8:B76,"=Total",K8:K76)</f>
        <v>278349483</v>
      </c>
      <c r="L77" s="18"/>
      <c r="M77" s="18">
        <f>SUMIF(B8:B76,"=Total",M8:M76)</f>
        <v>60763351</v>
      </c>
      <c r="N77" s="18">
        <f>SUMIF(B8:B76,"=Total",N8:N76)</f>
        <v>2582319833</v>
      </c>
    </row>
    <row r="78" spans="1:14" s="13" customFormat="1" ht="10.5" x14ac:dyDescent="0.25">
      <c r="E78" s="17"/>
      <c r="F78" s="17"/>
      <c r="G78" s="17"/>
    </row>
    <row r="79" spans="1:14" s="1" customFormat="1" ht="10.5" x14ac:dyDescent="0.2">
      <c r="E79" s="9"/>
      <c r="F79" s="9"/>
      <c r="G79" s="9"/>
    </row>
    <row r="80" spans="1:14" s="1" customFormat="1" ht="10.5" x14ac:dyDescent="0.2">
      <c r="E80" s="9"/>
      <c r="F80" s="9"/>
      <c r="G80" s="9"/>
    </row>
    <row r="81" spans="5:7" s="1" customFormat="1" ht="10.5" x14ac:dyDescent="0.2">
      <c r="E81" s="9"/>
      <c r="F81" s="9"/>
      <c r="G81" s="9"/>
    </row>
    <row r="82" spans="5:7" s="1" customFormat="1" ht="10.5" x14ac:dyDescent="0.2">
      <c r="E82" s="9"/>
      <c r="F82" s="9"/>
      <c r="G82" s="9"/>
    </row>
  </sheetData>
  <mergeCells count="15">
    <mergeCell ref="B8:E8"/>
    <mergeCell ref="B73:E73"/>
    <mergeCell ref="A1:N1"/>
    <mergeCell ref="A3:N3"/>
    <mergeCell ref="A5:A6"/>
    <mergeCell ref="B5:B6"/>
    <mergeCell ref="C5:C6"/>
    <mergeCell ref="D5:D6"/>
    <mergeCell ref="E5:E6"/>
    <mergeCell ref="N5:N6"/>
    <mergeCell ref="F5:F6"/>
    <mergeCell ref="G5:H5"/>
    <mergeCell ref="I5:K5"/>
    <mergeCell ref="L5:L6"/>
    <mergeCell ref="M5:M6"/>
  </mergeCells>
  <pageMargins left="0.23622047244094491" right="0.23622047244094491" top="0.23622047244094491" bottom="0.23622047244094491" header="0.23622047244094491" footer="0.23622047244094491"/>
  <pageSetup paperSize="9" orientation="landscape" r:id="rId1"/>
  <headerFooter>
    <oddFooter>&amp;R&amp;P</oddFooter>
    <evenFooter>&amp;R&amp;P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Sheet1</vt:lpstr>
      <vt:lpstr>Sheet1!Imprimare_titluri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2025-06-24T13:52:06Z</dcterms:modified>
</cp:coreProperties>
</file>