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C90AE26-0CF1-47D4-A00C-D7A4B92951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5" i="1" l="1"/>
  <c r="I155" i="1"/>
  <c r="J155" i="1"/>
  <c r="K155" i="1"/>
  <c r="L155" i="1"/>
  <c r="G155" i="1"/>
  <c r="F155" i="1"/>
  <c r="E155" i="1"/>
  <c r="A197" i="1"/>
  <c r="L195" i="1"/>
  <c r="K195" i="1"/>
  <c r="J195" i="1"/>
  <c r="I195" i="1"/>
  <c r="H195" i="1"/>
  <c r="G195" i="1"/>
  <c r="F195" i="1"/>
  <c r="E195" i="1"/>
  <c r="L191" i="1"/>
  <c r="K191" i="1"/>
  <c r="J191" i="1"/>
  <c r="I191" i="1"/>
  <c r="H191" i="1"/>
  <c r="G191" i="1"/>
  <c r="F191" i="1"/>
  <c r="E191" i="1"/>
  <c r="L187" i="1"/>
  <c r="K187" i="1"/>
  <c r="J187" i="1"/>
  <c r="I187" i="1"/>
  <c r="H187" i="1"/>
  <c r="G187" i="1"/>
  <c r="F187" i="1"/>
  <c r="E187" i="1"/>
  <c r="L183" i="1"/>
  <c r="K183" i="1"/>
  <c r="J183" i="1"/>
  <c r="I183" i="1"/>
  <c r="H183" i="1"/>
  <c r="G183" i="1"/>
  <c r="F183" i="1"/>
  <c r="E183" i="1"/>
  <c r="L179" i="1"/>
  <c r="K179" i="1"/>
  <c r="J179" i="1"/>
  <c r="I179" i="1"/>
  <c r="H179" i="1"/>
  <c r="G179" i="1"/>
  <c r="F179" i="1"/>
  <c r="E179" i="1"/>
  <c r="L174" i="1"/>
  <c r="K174" i="1"/>
  <c r="J174" i="1"/>
  <c r="I174" i="1"/>
  <c r="H174" i="1"/>
  <c r="G174" i="1"/>
  <c r="F174" i="1"/>
  <c r="E174" i="1"/>
  <c r="L168" i="1"/>
  <c r="K168" i="1"/>
  <c r="J168" i="1"/>
  <c r="I168" i="1"/>
  <c r="H168" i="1"/>
  <c r="G168" i="1"/>
  <c r="F168" i="1"/>
  <c r="E168" i="1"/>
  <c r="L163" i="1"/>
  <c r="K163" i="1"/>
  <c r="J163" i="1"/>
  <c r="I163" i="1"/>
  <c r="H163" i="1"/>
  <c r="G163" i="1"/>
  <c r="F163" i="1"/>
  <c r="E163" i="1"/>
  <c r="L159" i="1"/>
  <c r="K159" i="1"/>
  <c r="J159" i="1"/>
  <c r="I159" i="1"/>
  <c r="H159" i="1"/>
  <c r="G159" i="1"/>
  <c r="F159" i="1"/>
  <c r="E159" i="1"/>
  <c r="L47" i="1"/>
  <c r="K47" i="1"/>
  <c r="J47" i="1"/>
  <c r="I47" i="1"/>
  <c r="H47" i="1"/>
  <c r="G47" i="1"/>
  <c r="F47" i="1"/>
  <c r="E47" i="1"/>
  <c r="L43" i="1"/>
  <c r="K43" i="1"/>
  <c r="J43" i="1"/>
  <c r="I43" i="1"/>
  <c r="H43" i="1"/>
  <c r="G43" i="1"/>
  <c r="F43" i="1"/>
  <c r="E43" i="1"/>
  <c r="L15" i="1"/>
  <c r="K15" i="1"/>
  <c r="J15" i="1"/>
  <c r="I15" i="1"/>
  <c r="H15" i="1"/>
  <c r="G15" i="1"/>
  <c r="F15" i="1"/>
  <c r="E15" i="1"/>
  <c r="E197" i="1" s="1"/>
  <c r="I197" i="1" l="1"/>
  <c r="H197" i="1"/>
  <c r="K197" i="1"/>
  <c r="J197" i="1"/>
  <c r="G197" i="1"/>
  <c r="L197" i="1"/>
  <c r="F197" i="1"/>
</calcChain>
</file>

<file path=xl/sharedStrings.xml><?xml version="1.0" encoding="utf-8"?>
<sst xmlns="http://schemas.openxmlformats.org/spreadsheetml/2006/main" count="509" uniqueCount="489">
  <si>
    <t>Anexa nr.3
la Regulamentul resursei informaţionale
formate de Sistemul informaţional
„Registrul patrimoniului public şi
administrarea proprietăţii de stat”</t>
  </si>
  <si>
    <t>Raport privind valoarea de bilanţ a patrimoniului
întreprinderilor de stat conform Registrului Patrimoniului Public la situaţia din 01.01.2026</t>
  </si>
  <si>
    <t>Nr. d/o</t>
  </si>
  <si>
    <t>Denumirea întreprinderii de stat /municipale</t>
  </si>
  <si>
    <t>Sediul întreprinderii</t>
  </si>
  <si>
    <t>IDNO</t>
  </si>
  <si>
    <t>Capitalul social (lei)</t>
  </si>
  <si>
    <t>Valoarea capitalului propriu (lei)</t>
  </si>
  <si>
    <t>Valoarea contabilă a imobilizărilor corporale în curs de execuţie şi a mijloacelor fixe (lei)</t>
  </si>
  <si>
    <t>Valoarea terenului aflat în folosinţă (lei)</t>
  </si>
  <si>
    <t>Profitul net/ pierderea netă (lei)</t>
  </si>
  <si>
    <t>Suprafaţa totală a imobilelor (m.p.)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</si>
  <si>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</si>
  <si>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</si>
  <si>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</si>
  <si>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</si>
  <si>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</si>
  <si>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</si>
  <si>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</si>
  <si>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</si>
  <si>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</si>
  <si>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</si>
  <si>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Suprafaţa imobilelor transmisă în locaţiune/ comodat (m.p.)</t>
  </si>
  <si>
    <t>Suprafaţa totală a terenurilor aflate în folosinţă (m.p.)</t>
  </si>
  <si>
    <t>11</t>
  </si>
  <si>
    <t>12</t>
  </si>
  <si>
    <t>Administratia Nationala a Penitenciarelor</t>
  </si>
  <si>
    <t>I.S."Casa de comert DIP"</t>
  </si>
  <si>
    <t>mun.Chisinau, str.Titulescu, 35</t>
  </si>
  <si>
    <t>1003600087014</t>
  </si>
  <si>
    <t>I.S."Branesti"</t>
  </si>
  <si>
    <t>r-nul Orhei, s.Branesti</t>
  </si>
  <si>
    <t>1003606003928</t>
  </si>
  <si>
    <t>I.S."Institutia OSC 29/6"</t>
  </si>
  <si>
    <t>or.Soroca, str.V.Stroiescu, 38</t>
  </si>
  <si>
    <t>1003607001460</t>
  </si>
  <si>
    <t>I.S."Russca"</t>
  </si>
  <si>
    <t>r-nul Hincesti, s.Russca</t>
  </si>
  <si>
    <t>1003605003817</t>
  </si>
  <si>
    <t>I.S."Rezina"</t>
  </si>
  <si>
    <t>or.Rezina, str.Nistreana, 1</t>
  </si>
  <si>
    <t>1003606004556</t>
  </si>
  <si>
    <t>I.S."Complexul nr.1 Leova"</t>
  </si>
  <si>
    <t>or.Leova, str.Cahulului, 3</t>
  </si>
  <si>
    <t>1003605007572</t>
  </si>
  <si>
    <t>I.S.de productie si prestari servicii "Pencom", in procedura de lichidare din 12.01.2011</t>
  </si>
  <si>
    <t>1002600024962</t>
  </si>
  <si>
    <t>I.S.Asociatia de Stat a Intreprinderilor Institutiilor Penitenciare "Multiproduct"</t>
  </si>
  <si>
    <t>1003600068514</t>
  </si>
  <si>
    <t>Total</t>
  </si>
  <si>
    <t>Agentia "Moldsilva"</t>
  </si>
  <si>
    <t>I.S."Institutul de Cercetari si Amenajari Silvice"</t>
  </si>
  <si>
    <t>or.Chisinau, str.Calea Iesilor, 69</t>
  </si>
  <si>
    <t>1003600080381</t>
  </si>
  <si>
    <t>I.S."Silvo-Cinegetica Cimislia"</t>
  </si>
  <si>
    <t>or.Cimislia, str.Cetatea Alba, 11</t>
  </si>
  <si>
    <t>1004605003629</t>
  </si>
  <si>
    <t>I.S.Rezervatia Naturala "Codrii"</t>
  </si>
  <si>
    <t>r-nul Straseni, s.Lozova</t>
  </si>
  <si>
    <t>1004600073089</t>
  </si>
  <si>
    <t>I.S.Rezervatia Naturala "Padurea Domneasca"</t>
  </si>
  <si>
    <t>r-nul Glodeni, str.Saharov,4</t>
  </si>
  <si>
    <t>1004602010961</t>
  </si>
  <si>
    <t>I.S.Rezervatia Naturala "Plaiul Fagului"</t>
  </si>
  <si>
    <t>r-nul Ungheni, s.Radenii Vechi</t>
  </si>
  <si>
    <t>1012609002487</t>
  </si>
  <si>
    <t>I.S.Rezervatia Naturala "Prutul de Jos"</t>
  </si>
  <si>
    <t>or.Cahul, s.Slobozia Mare, str.Nuferilor, 1</t>
  </si>
  <si>
    <t>1006603000651</t>
  </si>
  <si>
    <t>I.S.Silvo-Cinegetica "Sil-Razeni"</t>
  </si>
  <si>
    <t>r-nul Ialoveni, s.Razeni</t>
  </si>
  <si>
    <t>1004600065484</t>
  </si>
  <si>
    <t>I.S.Silvo-Cinegetica "Straseni"</t>
  </si>
  <si>
    <t>or.Straseni, str.Stefan cel Mare, 1</t>
  </si>
  <si>
    <t>1003600078021</t>
  </si>
  <si>
    <t>Intreprinderea de Stat pentru Silvicultura "Balti"</t>
  </si>
  <si>
    <t>mun.Balti, str.Aerodromului, 16</t>
  </si>
  <si>
    <t>1003602010126</t>
  </si>
  <si>
    <t>Intreprinderea de Stat pentru Silvicultura din "Calarasi"</t>
  </si>
  <si>
    <t>or.Calarasi, str.Bojole, 17</t>
  </si>
  <si>
    <t>1002609002202</t>
  </si>
  <si>
    <t>Intreprinderea de Stat pentru Silvilcutura "Nisporeni - Silva"</t>
  </si>
  <si>
    <t>or.Nisporeni, str.T.Ciorba, 12</t>
  </si>
  <si>
    <t>1003609001899</t>
  </si>
  <si>
    <t>Intreprinderea de Stat pentru Silvicultura "Chisinau"</t>
  </si>
  <si>
    <t>mun.Chisinau, str.Calea Iesilor, 69</t>
  </si>
  <si>
    <t>1003600086073</t>
  </si>
  <si>
    <t>Intreprinderea de Stat pentru Silvicultura "Edinet"</t>
  </si>
  <si>
    <t>or.Edinet, str.Bucovinei, 24</t>
  </si>
  <si>
    <t>1003604153298</t>
  </si>
  <si>
    <t>Intreprinderea de Stat pentru Silvicultura "Glodeni"</t>
  </si>
  <si>
    <t>or.Glodeni, str.M.Eminescu, 17</t>
  </si>
  <si>
    <t>1003602024240</t>
  </si>
  <si>
    <t>Intreprinderea de Stat pentru Silvicultura "Hincesti - Silva"</t>
  </si>
  <si>
    <t>or.Hincesti, str.Marinescu, 14</t>
  </si>
  <si>
    <t>1003605002212</t>
  </si>
  <si>
    <t>Intreprinderea de Stat pentru Silvicultura "Iargara"</t>
  </si>
  <si>
    <t>r-nul Leova, s.Iargara, str.Stefan Voda, 180</t>
  </si>
  <si>
    <t>1002605000174</t>
  </si>
  <si>
    <t>Intreprinderea de Stat pentru Silvicultura "Orhei"</t>
  </si>
  <si>
    <t>or.Orhei, str.V.Lupu, 166</t>
  </si>
  <si>
    <t>1003606007845</t>
  </si>
  <si>
    <t>Intreprinderea de Stat pentru Silvicultura "Silva-Centru" din Ungheni</t>
  </si>
  <si>
    <t>or.Ungheni, str.A.Cozmescu, 1</t>
  </si>
  <si>
    <t>1003609009851</t>
  </si>
  <si>
    <t>Intreprinderea de Stat pentru Silvicultura "Silva-Sud"</t>
  </si>
  <si>
    <t>or.Cahul, str.Dunarii, 13</t>
  </si>
  <si>
    <t>1003603000018</t>
  </si>
  <si>
    <t>Intreprinderea de Stat pentru Silvicultura "Soldanesti"</t>
  </si>
  <si>
    <t>or.Soldanesti, str.31 August, 125</t>
  </si>
  <si>
    <t>1004606002010</t>
  </si>
  <si>
    <t>Intreprinderea de Stat pentru Silvicultura "Soroca"</t>
  </si>
  <si>
    <t>or.Soroca, str.V.Stroiescu, 110</t>
  </si>
  <si>
    <t>1003607009444</t>
  </si>
  <si>
    <t>Intreprinderea de Stat pentru Silvicultura "Telenesti"</t>
  </si>
  <si>
    <t>or.Telenesti, str.M.Sadoveanu, 5</t>
  </si>
  <si>
    <t>1003606007074</t>
  </si>
  <si>
    <t>Intreprinderea de Stat pentru Silvicultura "Tighina"</t>
  </si>
  <si>
    <t>or.Tighina, str.Chisinaului, 228</t>
  </si>
  <si>
    <t>1002608000795</t>
  </si>
  <si>
    <t>Intreprinderea de Stat pentru Silvicultura Comrat</t>
  </si>
  <si>
    <t>or.Comrat, str.Tretiacova, 123</t>
  </si>
  <si>
    <t>1005611000732</t>
  </si>
  <si>
    <t>Întreprinderea de Stat ÎNTREPRINDEREA SILVICO-CINEGETICĂ TARACLIA, in prices de reorganizare (HG 336/2023)</t>
  </si>
  <si>
    <t>or. Taraclia, Lesnaia, 28</t>
  </si>
  <si>
    <t>1021603000902</t>
  </si>
  <si>
    <t>Agentia Geodezie, Cartografie si Cadastru</t>
  </si>
  <si>
    <t>I.S.Institutul de Geodezie, Prospectiuni Tehnice si Cadastru "INGEOCAD"</t>
  </si>
  <si>
    <t>mun.Chisinau, str.S.Lazo,48</t>
  </si>
  <si>
    <t>1002600031906</t>
  </si>
  <si>
    <t>Agentia Proprietătii Publice</t>
  </si>
  <si>
    <t>I.S.Revista"Sud-Est"</t>
  </si>
  <si>
    <t>mun.Chisinau, str.M.Cebotari, 16</t>
  </si>
  <si>
    <t>1003600119911</t>
  </si>
  <si>
    <t>I.S."Orasul Vinului"</t>
  </si>
  <si>
    <t>mun.Chisinau, str.Vierul, 59</t>
  </si>
  <si>
    <t>1005600024712</t>
  </si>
  <si>
    <t>I.S."Portul Fluvial Ungheni"</t>
  </si>
  <si>
    <t>MD-3600, or.Ungheni, str.Lacului, 1</t>
  </si>
  <si>
    <t>1003609014156</t>
  </si>
  <si>
    <t>I.S."Nodul Hidroenergetic "Costesti"</t>
  </si>
  <si>
    <t>MD-5617, rl.Riscani, s.Costesti</t>
  </si>
  <si>
    <t>1003602150086</t>
  </si>
  <si>
    <t>I.S."Bioreg"</t>
  </si>
  <si>
    <t>mun.Chisinau, str.Padurii, 20</t>
  </si>
  <si>
    <t>1003600164346</t>
  </si>
  <si>
    <t>I.S."Medisan"</t>
  </si>
  <si>
    <t>mun.Chisinau, str.Sciusev, 35</t>
  </si>
  <si>
    <t>1008600012844</t>
  </si>
  <si>
    <t>I.S.Editura de Imprimate "Statistica"</t>
  </si>
  <si>
    <t>mun.Chisinau, str.Bucuresti, 34</t>
  </si>
  <si>
    <t>1002600033003</t>
  </si>
  <si>
    <t>I.S."Institutul de Proiectari pentru Organizarea Teritoriului"</t>
  </si>
  <si>
    <t>mun.Chisinau, str.Ialoveni, 100"B"</t>
  </si>
  <si>
    <t>1003600092216</t>
  </si>
  <si>
    <t>I.S.Uzina de bijuterii din Chisinau"Giuvaier"  in procedura de insolvabilitate din 03.10.2014</t>
  </si>
  <si>
    <t>mun.Chisinau, str.Sarmizegetusa, 16</t>
  </si>
  <si>
    <t>1002600012668</t>
  </si>
  <si>
    <t>I.S."Aeroportul International Chisinau"</t>
  </si>
  <si>
    <t>MD-2026, mun.Chisinau Aeroport, bd.Dacia, 80/3</t>
  </si>
  <si>
    <t>1002600007189</t>
  </si>
  <si>
    <t>I.S."Posta Moldovei"</t>
  </si>
  <si>
    <t>MD-2012, mun.Chisinau, bd.Stefan cel Mare, 134</t>
  </si>
  <si>
    <t>1002600023242</t>
  </si>
  <si>
    <t>I.S."Centrul de Medicina al Aviatiei Civile"</t>
  </si>
  <si>
    <t>mun.Chisinau, bd.Dacia, 60/2</t>
  </si>
  <si>
    <t>1002600053658</t>
  </si>
  <si>
    <t>I.S."Bacul Molovata"</t>
  </si>
  <si>
    <t>MD-4576, Molovata Noua, str.Victoriei, 82</t>
  </si>
  <si>
    <t>1003600104720</t>
  </si>
  <si>
    <t>I.S."Centrul de Metrologie Aplicata si Certificare", în proces de reorganizare HG nr. 943/2022</t>
  </si>
  <si>
    <t>mun.Chisinau, str.E.Coca, 28  (str.Muncesti, 162 "A")</t>
  </si>
  <si>
    <t>1013600039380</t>
  </si>
  <si>
    <t>I.S.Firma Editorial-Poligrafica "Tipografia Centrala"</t>
  </si>
  <si>
    <t>mun.Chisinau, str.Florilor, 1</t>
  </si>
  <si>
    <t>1003600105901</t>
  </si>
  <si>
    <t>I.S. specializata de executare a lucrarilor de explozie "INMEX"</t>
  </si>
  <si>
    <t>mun.Chisinau, str.Independentei, 6/1</t>
  </si>
  <si>
    <t>1003600031981</t>
  </si>
  <si>
    <t>I.S."Manejul de Atletica Usoara"</t>
  </si>
  <si>
    <t>mun.Chisinau, str.A.Doga, 26</t>
  </si>
  <si>
    <t>1003600127354</t>
  </si>
  <si>
    <t>I.S.Centrul de Elaborare a Sistemelor Industriale de Dirijare (CESID)    in procedura de lichidare din 21.03.2014</t>
  </si>
  <si>
    <t>mun.Chisinau, str.Belgrad, 16</t>
  </si>
  <si>
    <t>1003600001324</t>
  </si>
  <si>
    <t>I.S.Asociatia comerciala feroviara "La popas" in procerura de lichidare din 16.11.12</t>
  </si>
  <si>
    <t>MD-2012, mun.Chisinau, str.Copaceni, 31</t>
  </si>
  <si>
    <t>1012600030818</t>
  </si>
  <si>
    <t>I.S.de constructii a Caii Ferate "Confercai"</t>
  </si>
  <si>
    <t>MD-2001, mun.Chisinau, str.Aleea Garii, 42</t>
  </si>
  <si>
    <t>1005600038065</t>
  </si>
  <si>
    <t>I.S."Pita Service"</t>
  </si>
  <si>
    <t>MD-6701, or.Basarabeasca, str.Garii, 120</t>
  </si>
  <si>
    <t>1006605003760</t>
  </si>
  <si>
    <t>I.S."Directia de Exploatare a Locuintelor"</t>
  </si>
  <si>
    <t>MD-2018, mun.Chisinau, str.Salchimilor, 22/3</t>
  </si>
  <si>
    <t>14027403</t>
  </si>
  <si>
    <t>I.S.Intreprinderea Republicana de Productie si Comert "Molda", in procedura de lichidare din 03.12.2019</t>
  </si>
  <si>
    <t>mun.Chisinau, str.Grenoble, 161 A</t>
  </si>
  <si>
    <t>1004600019281</t>
  </si>
  <si>
    <t>I.S."Nistru-Tavria" in procedura de lichidare din 29.05.08</t>
  </si>
  <si>
    <t>mun.Chisinau, str.Varnita, 20</t>
  </si>
  <si>
    <t>1002600056202</t>
  </si>
  <si>
    <t>I.S.Studioul "Arta-Cinema"</t>
  </si>
  <si>
    <t>mun.Chisinau, str.Hincesti, 61</t>
  </si>
  <si>
    <t>1003600023788</t>
  </si>
  <si>
    <t>Publicatia periodica ziarul "Nezavisimaia Moldova" I.S.</t>
  </si>
  <si>
    <t>mun.Chisinau, str.Puskin, 22</t>
  </si>
  <si>
    <t>1003600107248</t>
  </si>
  <si>
    <t>I.S."Publicatia periodica revista "Agricultura Moldovei"</t>
  </si>
  <si>
    <t>1003600117191</t>
  </si>
  <si>
    <t>I.S."Centrul de Elaborari Economice si de Productie"</t>
  </si>
  <si>
    <t>r-nul Singerei, or.Biruinta, str.Independentei, 1</t>
  </si>
  <si>
    <t>1003602018915</t>
  </si>
  <si>
    <t>I.S."Asociatia Agroindustriala "Victoria"</t>
  </si>
  <si>
    <t>mun.Chisinau, bd.Stefan cel Mare, 73</t>
  </si>
  <si>
    <t>1003600002734</t>
  </si>
  <si>
    <t>I.S."Gaudeamus-Cinema"</t>
  </si>
  <si>
    <t>mun.Chisinau, str.V.Alexandri, 4</t>
  </si>
  <si>
    <t>1004600050433</t>
  </si>
  <si>
    <t>I.S."Asociatia de Creatie Artistica si Impresariat "Interarta"</t>
  </si>
  <si>
    <t>mun.Chisinau, str.Puskin, 21</t>
  </si>
  <si>
    <t>1003600101051</t>
  </si>
  <si>
    <t>I.S.Biroul special tehnologic de constructie al A.P."Mezon", in procedura de lichidare din 08.10.2014</t>
  </si>
  <si>
    <t>mun.Chisinau bd.Moscovei, 21</t>
  </si>
  <si>
    <t>1004600028861</t>
  </si>
  <si>
    <t>I.S."Directia Specializata Montare si Exploatare a Mijloacelor Tehnice de Reglementare a Circulatiei Auto a Politiei Rutiere", in procedura de insolvabilitate din 11.04.2022</t>
  </si>
  <si>
    <t>mun.Chisinau, str.Burebista, 3/1</t>
  </si>
  <si>
    <t>1004600031955</t>
  </si>
  <si>
    <t>I.S."Statiunea Tehnologica pentru Irigare Bender"</t>
  </si>
  <si>
    <t>or.Causeni, str.Tighina, 7</t>
  </si>
  <si>
    <t>1004608001637</t>
  </si>
  <si>
    <t>I.S."Centrul Aeronautic de Instruire", în procedură de insolvabilitate din 21.10.2021</t>
  </si>
  <si>
    <t>MD-2026, mun.Chisinau, str.Aeroport, 80</t>
  </si>
  <si>
    <t>1003600135568</t>
  </si>
  <si>
    <t>I.S."Rezervcom", in procedura de insolvabilitate din 16.01.2019</t>
  </si>
  <si>
    <t>MD-2036, mun.Chisinau, str.Uzinelor, 6</t>
  </si>
  <si>
    <t>1002600044300</t>
  </si>
  <si>
    <t>I.S."Servmecanagro-R", in procedura de insolvabilitate din 06.08.2018</t>
  </si>
  <si>
    <t>r-nul Floresti, s.Gura Camencii</t>
  </si>
  <si>
    <t>1003607011863</t>
  </si>
  <si>
    <t>I.S."Registrul Cinematografic"</t>
  </si>
  <si>
    <t>mun.Chisinau, str.M.Eminescu, 52</t>
  </si>
  <si>
    <t>1007600014472</t>
  </si>
  <si>
    <t>I.S."Statiunea Tehnologico-Experimentala Balti", in procedura de insolvabilitate din 24.05.2018</t>
  </si>
  <si>
    <t>mun.Balti, str.Viilor, 8</t>
  </si>
  <si>
    <t>1008602009385</t>
  </si>
  <si>
    <t>Publicatia periodica ziarul "Moldova Suverana" I.S.</t>
  </si>
  <si>
    <t>1003600155906</t>
  </si>
  <si>
    <t>I.S."Protectia Solurilor si Imbunatatiri Funciare", în procedură de insolvabilitate din 10.03.2021</t>
  </si>
  <si>
    <t>1010600039976</t>
  </si>
  <si>
    <t>I.S.Auto cu autofinantare Centrul "Servis"</t>
  </si>
  <si>
    <t>mun.Chisinau, str.Mesager, 7</t>
  </si>
  <si>
    <t>8888888888884</t>
  </si>
  <si>
    <t>I.S."Compania Aeriana Moldova"</t>
  </si>
  <si>
    <t>mun.Chisinau, Aeroport</t>
  </si>
  <si>
    <t>38633010</t>
  </si>
  <si>
    <t>ÎNTREPRINDEREA DE STAT "COMBINATUL POLIGRAFIC DIN CHIŞINĂU"</t>
  </si>
  <si>
    <t>mun. Chişinău, Petru Movilă 35</t>
  </si>
  <si>
    <t>1002600002449</t>
  </si>
  <si>
    <t>I.S."Serviciul Asistenta Beneficiari la Obiectele Sociale" in procedura de insolvabilitate din 22.09.2016</t>
  </si>
  <si>
    <t>mun.Chisinau, str.Independentei 6/1</t>
  </si>
  <si>
    <t>1008600050958</t>
  </si>
  <si>
    <t>I.S.pentru utilizarea spatiului aerian si deservirea traficului aerian "MOLDATSA"</t>
  </si>
  <si>
    <t>mun.Chisinau, bd.Dacia, 80/4</t>
  </si>
  <si>
    <t>1003600022806</t>
  </si>
  <si>
    <t>I.S."Flus"</t>
  </si>
  <si>
    <t>mun.Chisinau, or.Pruncul, Zona Industriala</t>
  </si>
  <si>
    <t>1003600041579</t>
  </si>
  <si>
    <t>I.S.Statiunea Didactico-Experimentala "Chetrosu"</t>
  </si>
  <si>
    <t>r-nul Anenii Noi, s.Chetrosu</t>
  </si>
  <si>
    <t>1003601001985</t>
  </si>
  <si>
    <t>I.S. Institutul de Proiectări "Indalproiect"</t>
  </si>
  <si>
    <t>mun.Chisinau, str.Cuza Voda, 5, bl.1, et.2</t>
  </si>
  <si>
    <t>1003600017198</t>
  </si>
  <si>
    <t>I.S."Centrul de Instruire in Domeniul Relatiilor de Munca"</t>
  </si>
  <si>
    <t>mun.Chisinau, str.Miron Costin, 17/2 bir.104</t>
  </si>
  <si>
    <t>1003600109161</t>
  </si>
  <si>
    <t>I.S. de Paza paramilitara a obiectelor energetice "Scutul Energetic"</t>
  </si>
  <si>
    <t>MD-2012, mun.Chisinau, str.Mitropolitul Varlaam, 65, bir.301A, 303A, 307A</t>
  </si>
  <si>
    <t>1003600057686</t>
  </si>
  <si>
    <t>I.S."Directia pentru exploatarea imobilului"</t>
  </si>
  <si>
    <t>mun.Chisinau, str.V.Alecsandri, 78</t>
  </si>
  <si>
    <t>1003600164771</t>
  </si>
  <si>
    <t>I.S."Editura "Universul"</t>
  </si>
  <si>
    <t>mun.Chisinau, str.Vlaicu Pircalab, 45</t>
  </si>
  <si>
    <t>1003600077839</t>
  </si>
  <si>
    <t>I.S."Garile si Statiile Auto", in procedura de insolvabilitate din 01.12.2020</t>
  </si>
  <si>
    <t>mun.Chisinau, str.M.Varlaam, 58</t>
  </si>
  <si>
    <t>1006600030066</t>
  </si>
  <si>
    <t>I.S."Hotelul "Zarea"</t>
  </si>
  <si>
    <t>mun.Chisinau, str.Anton Pan, 4</t>
  </si>
  <si>
    <t>1003600080200</t>
  </si>
  <si>
    <t>I.S."Institutul de Tehnica Agricola "Mecagro"</t>
  </si>
  <si>
    <t>mun.Chisinau, str.Miron Costin, 7</t>
  </si>
  <si>
    <t>1003600102162</t>
  </si>
  <si>
    <t>I.S."Moldaeroservice", In procedura de insolvabilitate din 07.10.2022</t>
  </si>
  <si>
    <t>mun.Balti, str.Aerodromului, 12</t>
  </si>
  <si>
    <t>1003602004156</t>
  </si>
  <si>
    <t>I.S."Colegiul National de Viticultura si Vinificatie" din Chisinau, in procedura de insolvabilitate din 03.08.2020</t>
  </si>
  <si>
    <t>or.Stauceni, str.Gratiesti, 1</t>
  </si>
  <si>
    <t>1003600075444</t>
  </si>
  <si>
    <t>I.S."Protectia Plantelor"</t>
  </si>
  <si>
    <t>MD-2003, or.Durlesti, str.Cartusa, 77</t>
  </si>
  <si>
    <t>1004600004344</t>
  </si>
  <si>
    <t>I.S."Serviciul de Stat pentru Verificarea si Expertizarea Proiectelor si Constructiilor"</t>
  </si>
  <si>
    <t>MD-2005, mun.Chisinau, str.Constantin Tanase, 9, of.506</t>
  </si>
  <si>
    <t>1003600112277</t>
  </si>
  <si>
    <t>I.S."Statiunea Didactico-Experimentala "Petricani" În procedură de insolvabilitate 09.01.2023</t>
  </si>
  <si>
    <t>mun.Chisinau, str.Balcani, 7</t>
  </si>
  <si>
    <t>1004600064465</t>
  </si>
  <si>
    <t>I.S."Statiunea Didactico-Experimentala din Stauceni", în procedură de insolvabilitate din 04.03.2022</t>
  </si>
  <si>
    <t>mun.Chisinau, or.Stauceni, str.Gratiesti, 1</t>
  </si>
  <si>
    <t>1003600169651</t>
  </si>
  <si>
    <t>I.S."Statiunea Tehnologica pentru Irigare Cahul", în procedura de insolvabilitate din 16.11.2022</t>
  </si>
  <si>
    <t>or.Cahul, s.Rosu</t>
  </si>
  <si>
    <t>1003603151633</t>
  </si>
  <si>
    <t>I.S."Statiunea Tehnologica pentru Irigare Chisinau" in procedura de insolvabilitate din 26.05.2016</t>
  </si>
  <si>
    <t>mun.Chisinau, str.Vadul lui Voda, 100</t>
  </si>
  <si>
    <t>1003600099776</t>
  </si>
  <si>
    <t>I.S."Statiunea Tehnologica pentru Irigare Stefan Voda", in proced. de insolvabilitate din 05.03.2020</t>
  </si>
  <si>
    <t>or.Stefan Voda, str.31 August, 9</t>
  </si>
  <si>
    <t>1004608000010</t>
  </si>
  <si>
    <t>I.S.Editura Didactica de Stat ”Lumina”</t>
  </si>
  <si>
    <t>mun.Chisinau, bd.Stefan cel Mare, 180</t>
  </si>
  <si>
    <t>1003600094427</t>
  </si>
  <si>
    <t>I.S.Expeditia Hidro-Geologica din Moldova "EHGEOM"</t>
  </si>
  <si>
    <t>mun.Chisinau, str.M.Dosoftei, 156</t>
  </si>
  <si>
    <t>1005600015811</t>
  </si>
  <si>
    <t>I.S.Institutul de Cercetare, Proiectare si Tehnologie "Energoproiect"</t>
  </si>
  <si>
    <t>mun.Chisinau, str.V.Lupu, 8</t>
  </si>
  <si>
    <t>1003600108898</t>
  </si>
  <si>
    <t>I.S.Intreprinderea Agricola de Stat "Dumbrava Vest"</t>
  </si>
  <si>
    <t>mun.Chisinau, str.Uzinelor, 209/1</t>
  </si>
  <si>
    <t>1005600023221</t>
  </si>
  <si>
    <t>I.S."Radiocomunicatii"</t>
  </si>
  <si>
    <t>MD-2021, mun.Chisinau, str.Drumul Viilor, 28/2</t>
  </si>
  <si>
    <t>1002600049442</t>
  </si>
  <si>
    <t>I.S.Sanatoriul Preventoriu de baza S.P.B "Constructorul"</t>
  </si>
  <si>
    <t>MD-2038, mun.Chisinau, str.Zelinskii, 15</t>
  </si>
  <si>
    <t>1003600013455</t>
  </si>
  <si>
    <t>I.S.Statiunea Tehnologico-Experimentala "Codrul", in procedura de insolvabilitate din 09.10.2013</t>
  </si>
  <si>
    <t>mun.Chisinau, str.Costiujeni, 14</t>
  </si>
  <si>
    <t>1008600059490</t>
  </si>
  <si>
    <t>Intreprinderea agricola de stat "Serele din Chisinau"</t>
  </si>
  <si>
    <t>mun.Chisinau, str.Haltei, 41a</t>
  </si>
  <si>
    <t>1003600006134</t>
  </si>
  <si>
    <t>Intreprinderea interraionala de stat "Acva-Nord", in procedura de insolvabilitate din 15.02.2016</t>
  </si>
  <si>
    <t>or.Soroca, str.Cosaut, 32</t>
  </si>
  <si>
    <t>1004607006668</t>
  </si>
  <si>
    <t>I.S. pentru cercetarea in selectie si hibridarea suinelor "Moldsuinhibrid", în procedură de insolvabilitate din 31.05.2021</t>
  </si>
  <si>
    <t>or.Orhei, str.Nistreana, 50</t>
  </si>
  <si>
    <t>1004606001507</t>
  </si>
  <si>
    <t>I.S."ASELTEH", in procedură de lichidare din 12.10.2022</t>
  </si>
  <si>
    <t>mun.Chisinau, str.Miorita, 5</t>
  </si>
  <si>
    <t>1002600045352</t>
  </si>
  <si>
    <t>I.S."Aeroportul International Marculesti"</t>
  </si>
  <si>
    <t>r-nul Floresti, s.Lunga</t>
  </si>
  <si>
    <t>1004607000530</t>
  </si>
  <si>
    <t>I.S."Cariera de piatra concasata din granit" in procedura de insolvabilitate din 19.05.14</t>
  </si>
  <si>
    <t>Ucraina, reg. Nicolaev, rl.Pervomaisk, s.Kinetpili, str.Djerelna, 27</t>
  </si>
  <si>
    <t>5697158</t>
  </si>
  <si>
    <t>I.S."Cariera de pietris si nisip din Cernauti"</t>
  </si>
  <si>
    <t>Ucraina, reg. Cernauti, rl Kitmanschi, s.Nepolokivti</t>
  </si>
  <si>
    <t>5696963</t>
  </si>
  <si>
    <t>I.S."Centrul de Gestionare a Deseurilor Periculoase"</t>
  </si>
  <si>
    <t>mun.Chisinau, str.C.Tanase, 6</t>
  </si>
  <si>
    <t>1013600032657</t>
  </si>
  <si>
    <t>I.S."Combinatul de Produse Alimentare din Balti", in procedura de insolvabilitate din 29.06.2010</t>
  </si>
  <si>
    <t>mun.Balti, str.Kiev, 114</t>
  </si>
  <si>
    <t>1002602001099</t>
  </si>
  <si>
    <t>I.S."Mina de piatra din Milestii-Mici", in procedura de insolvabilitate din 03.10.2017</t>
  </si>
  <si>
    <t>r-nul Ialoveni, s.Piatra Alba</t>
  </si>
  <si>
    <t>1003600115647</t>
  </si>
  <si>
    <t>I.S."Moldtranselectro"</t>
  </si>
  <si>
    <t>MD-2012, mun.Chisinau, str.Alecsandri, 78</t>
  </si>
  <si>
    <t>1002600027099</t>
  </si>
  <si>
    <t>I.S."Sarmat", in procedura de insolvabilitate din 03.01.2020</t>
  </si>
  <si>
    <t>mun.Chisinau, or.Cricova, str.Luceafarul, 9</t>
  </si>
  <si>
    <t>1003600019767</t>
  </si>
  <si>
    <t>I.S."Statia de Stat pentru Incercarea Masinilor"</t>
  </si>
  <si>
    <t>1003600031914</t>
  </si>
  <si>
    <t>I.S."Statiunea Tehnologica pentru Irigare Drochia", in procedură de insolvabilitate din 23.09.2022</t>
  </si>
  <si>
    <t>or.Drochia, str.Mircea cel Batrin, 3</t>
  </si>
  <si>
    <t>1004607001467</t>
  </si>
  <si>
    <t>I.S."Statiunea Tehnologica pentru Irigare Hincesti", in procedura de insolvabilitate din 27.05.2022</t>
  </si>
  <si>
    <t>or.Hincesti, str.31 August, 66</t>
  </si>
  <si>
    <t>1004605000916</t>
  </si>
  <si>
    <t>I.S."Statiunea Tehnologica pentru Irigare Orhei", in procedura de lichidare din 13.01.2021</t>
  </si>
  <si>
    <t>MD-3501, or.Orhei, str.Unirii, 77</t>
  </si>
  <si>
    <t>1005606001696</t>
  </si>
  <si>
    <t>I.S."Statiunea Tehnologica pentru Irigare Ungheni"</t>
  </si>
  <si>
    <t>or.Ungheni, str.Burebista, 19</t>
  </si>
  <si>
    <t>1003609008979</t>
  </si>
  <si>
    <t>I.S."Statiunea Tehnologica pentru Irigare Vulcanesti", in procedura de insolvabilitate din 20.05.2022</t>
  </si>
  <si>
    <t>or.Vulcanesti, str.Creanga, 1</t>
  </si>
  <si>
    <t>1003611150563</t>
  </si>
  <si>
    <t>I.S."Statuinea Tehnologica pentru Irigare Briceni", in procedura de insolvabilitate din 21.09.2022</t>
  </si>
  <si>
    <t>or.Briceni, str.Frunze, 24</t>
  </si>
  <si>
    <t>1003604009225</t>
  </si>
  <si>
    <t>I.S."Temelia-MC"</t>
  </si>
  <si>
    <t>1005600030173</t>
  </si>
  <si>
    <t>I.S.Centrul Stiintific, Metodic si Editorial "Univers-Pedagogic"</t>
  </si>
  <si>
    <t>mun.Chisinau, str.Socoleni, 16/1</t>
  </si>
  <si>
    <t>1003600122957</t>
  </si>
  <si>
    <t>I.S.Institutul de Proiectari de stat "Iprocom"</t>
  </si>
  <si>
    <t>MD-2028, mun.Chisinau, str.Gh.Tudor, 5</t>
  </si>
  <si>
    <t>1002600015131</t>
  </si>
  <si>
    <t>I.S.Intreprinderea Agricola de Stat "Flori", în procedură de insolvabilitate din 22.06.2021</t>
  </si>
  <si>
    <t>or.Singera, str.Florilor, 26</t>
  </si>
  <si>
    <t>1003600097668</t>
  </si>
  <si>
    <t>I.S.Intreprinderea Editorial-Poligrafica "Stiinta"</t>
  </si>
  <si>
    <t>mun.Chisinau, str.Academiei, 3</t>
  </si>
  <si>
    <t>1003600040815</t>
  </si>
  <si>
    <t>I.S.Intreprinderea Experimentala Chimica "Izomer"</t>
  </si>
  <si>
    <t>mun.Chisinau, str.Padurii, 26/1</t>
  </si>
  <si>
    <t>1003600060552</t>
  </si>
  <si>
    <t>I.S.Libraria "Cartea Academica"</t>
  </si>
  <si>
    <t>mun.Chisinau, bd.Stefan cel Mare, 148</t>
  </si>
  <si>
    <t>1002600031847</t>
  </si>
  <si>
    <t>I.S.pe autogestiune "Bagos"</t>
  </si>
  <si>
    <t>or.Cricova, str.Luceafarul, 9</t>
  </si>
  <si>
    <t>1003600095985</t>
  </si>
  <si>
    <t>I.S."Combinatul de Vinuri de calitate" Milestii Mici"</t>
  </si>
  <si>
    <t>or.Ialoveni, s.Milestii Mici</t>
  </si>
  <si>
    <t>1002601002907</t>
  </si>
  <si>
    <t>I.S."Statiunea Tehnologico-Experimentala Maximovca”</t>
  </si>
  <si>
    <t>r-nul Anenii Noi, s.Maximovca</t>
  </si>
  <si>
    <t>1008600059456</t>
  </si>
  <si>
    <t>I.S.Directia Servicii pentru Corpul Diplomatic</t>
  </si>
  <si>
    <t>mun.Chisinau, str.Alexandru cel Bun, 42</t>
  </si>
  <si>
    <t>1002600035904</t>
  </si>
  <si>
    <t>I.S."Fabrica de Sticla din Chisinau"</t>
  </si>
  <si>
    <t>mun.Chisinau, str.Transnistria, 20</t>
  </si>
  <si>
    <t>1002600008924</t>
  </si>
  <si>
    <t>I.S."Calea Ferata din Moldova", în proces de restructurare (HG nr. 1042/2017)</t>
  </si>
  <si>
    <t>MD-2004, mun.Chisinau, str.V.Pircalab, 48</t>
  </si>
  <si>
    <t>1002600001257</t>
  </si>
  <si>
    <t>Alte institutii si organizatii</t>
  </si>
  <si>
    <t>Zona Antreprenoriatului Liber "EXPO-BUSINESS-Chisinau"</t>
  </si>
  <si>
    <t>mun.Chisinau, str.Muncesti, 801</t>
  </si>
  <si>
    <t>1003600103712</t>
  </si>
  <si>
    <t>Ministerul Afacerilor Interne</t>
  </si>
  <si>
    <t>I.S."Servicii Paza a Ministerului Afacerilor Interne"</t>
  </si>
  <si>
    <t>mun.Chisinau, str.M.Varlaam, 79</t>
  </si>
  <si>
    <t>1010600043506</t>
  </si>
  <si>
    <t>Ministerul Apararii</t>
  </si>
  <si>
    <t>I.S."Centrul de pregatire a specialistilor pentru Armata Nationala"</t>
  </si>
  <si>
    <t>mun.Chisinau, str.M.Dosoftei, 124</t>
  </si>
  <si>
    <t>1003600152514</t>
  </si>
  <si>
    <t>I.S."Combinatul de deservire sociala"</t>
  </si>
  <si>
    <t>mun.Chisinau, str.Florariei, 7</t>
  </si>
  <si>
    <t>1003600097130</t>
  </si>
  <si>
    <t>Ministerul Culturii</t>
  </si>
  <si>
    <t>I.S."Autoservice", prin absorbtie cu Moldova Film</t>
  </si>
  <si>
    <t>mun.Chisinau, str.Miorita, 3</t>
  </si>
  <si>
    <t>1003600046552</t>
  </si>
  <si>
    <t>I.S.Publicatia Periodica "Lanterna Magica" procedura de lichidare din 31.07.2012</t>
  </si>
  <si>
    <t>mun.Chisinau, str.Puskin, 24</t>
  </si>
  <si>
    <t>1003600098827</t>
  </si>
  <si>
    <t>I.S."Cinemavideo - Hincesti", in proced.de lichidare din 02.07.03</t>
  </si>
  <si>
    <t>or.Hincesti, str.M.Hincu, 145</t>
  </si>
  <si>
    <t>1003605006405</t>
  </si>
  <si>
    <t>Ministerul Dezvoltarii Economice si Digitalizarii</t>
  </si>
  <si>
    <t>I.S.Magazin - Salon "Standard", in procedura de lichidare din 19.05.2008</t>
  </si>
  <si>
    <t>mun.Chisinau, str.Muncesti, 162A</t>
  </si>
  <si>
    <t>1002600050200</t>
  </si>
  <si>
    <t>I.S."Centrul Analitic Informational "Analitinform"  in procedura de lichidare din 17.09.2008</t>
  </si>
  <si>
    <t>mun.Chisinau, str.Renasterii, 10/1</t>
  </si>
  <si>
    <t>1003600076935</t>
  </si>
  <si>
    <t>Ministerul Educatiei si Cercetarii</t>
  </si>
  <si>
    <t>I.S."Institutul de Dezvoltare a Societatii Informationale"</t>
  </si>
  <si>
    <t>mun.Chisinau, str.Academiei, 5"A"</t>
  </si>
  <si>
    <t>1008600032684</t>
  </si>
  <si>
    <t>Ministerul Energiei</t>
  </si>
  <si>
    <t>I.S."Moldelectrica"</t>
  </si>
  <si>
    <t>1002600004580</t>
  </si>
  <si>
    <t>Ministerul Sanatatii</t>
  </si>
  <si>
    <t>I.S."Farmacia-419"  in procedura de lichidare din 24.11.2014</t>
  </si>
  <si>
    <t>mun.Balti, str.Decebal, 101</t>
  </si>
  <si>
    <t>1003602017974</t>
  </si>
  <si>
    <t>Serviciul de Informatii si Securitate</t>
  </si>
  <si>
    <t>I.S."Litoral"</t>
  </si>
  <si>
    <t>mun.Chisinau, bd.Stefan cel Mare, 166</t>
  </si>
  <si>
    <t>1007600052944</t>
  </si>
  <si>
    <t>TOTAL:</t>
  </si>
  <si>
    <t>I.S.Centrul de Cultura Populara "Veselia"</t>
  </si>
  <si>
    <t>MD-2012, mun.Chisinau, bd.Grigore Vieru, 22/2</t>
  </si>
  <si>
    <t>1003600126667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</si>
</sst>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</font>
    <font>
      <sz val="7"/>
      <name val="Times New Roman"/>
      <family val="2"/>
    </font>
    <font>
      <b/>
      <sz val="8"/>
      <name val="Times New Roman"/>
      <family val="2"/>
    </font>
    <font>
      <b/>
      <sz val="7"/>
      <name val="Times New Roman"/>
      <family val="2"/>
    </font>
    <font>
      <sz val="8"/>
      <color theme="1"/>
      <name val="Times New Roman"/>
      <family val="2"/>
    </font>
    <font>
      <sz val="7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3" borderId="0" xfId="0" applyFill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2" fillId="0" borderId="0" xfId="0" applyFont="1" applyAlignment="1">
      <alignment horizontal="right" vertical="center" wrapText="1"/>
    </xf>
    <xf numFmtId="0" fontId="4" fillId="0" borderId="0" xfId="0" applyFont="1"/>
    <xf numFmtId="0" fontId="2" fillId="0" borderId="0" xfId="0" applyFont="1" applyAlignment="1">
      <alignment horizontal="center" vertical="center" wrapText="1"/>
    </xf>
    <xf numFmtId="0" fontId="3" fillId="2" borderId="5" xfId="0" applyFont="1" applyFill="1" applyBorder="1"/>
    <xf numFmtId="0" fontId="3" fillId="2" borderId="0" xfId="0" applyFont="1" applyFill="1" applyBorder="1"/>
    <xf numFmtId="0" fontId="3" fillId="2" borderId="0" xfId="0" applyFont="1" applyFill="1" applyBorder="1"/>
    <xf numFmtId="0" fontId="3" fillId="2" borderId="6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 wrapText="1"/>
    </xf>
    <xf numFmtId="0" fontId="5" fillId="0" borderId="5" xfId="0" applyFont="1" applyBorder="1"/>
    <xf numFmtId="0" fontId="5" fillId="0" borderId="0" xfId="0" applyFont="1" applyBorder="1"/>
    <xf numFmtId="0" fontId="5" fillId="3" borderId="0" xfId="0" applyFont="1" applyFill="1" applyBorder="1"/>
    <xf numFmtId="0" fontId="5" fillId="0" borderId="6" xfId="0" applyFont="1" applyBorder="1"/>
    <xf numFmtId="3" fontId="3" fillId="2" borderId="2" xfId="0" applyNumberFormat="1" applyFont="1" applyFill="1" applyBorder="1"/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7"/>
  <sheetViews>
    <sheetView tabSelected="1" workbookViewId="0">
      <selection activeCell="B7" sqref="B7"/>
    </sheetView>
  </sheetViews>
  <sheetFormatPr defaultRowHeight="15" x14ac:dyDescent="0.25"/>
  <cols>
    <col min="1" max="1" width="2.85546875" customWidth="1"/>
    <col min="2" max="2" width="37.42578125" customWidth="1"/>
    <col min="3" max="3" width="26" customWidth="1"/>
    <col min="4" max="4" width="10.42578125" customWidth="1"/>
    <col min="5" max="6" width="10" style="3" customWidth="1"/>
    <col min="7" max="7" width="9.140625" customWidth="1"/>
    <col min="8" max="12" width="8" customWidth="1"/>
  </cols>
  <sheetData>
    <row r="1" spans="1:12" s="4" customFormat="1" ht="63.95" customHeight="1" x14ac:dyDescent="0.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4" customFormat="1" ht="22.5" customHeight="1" x14ac:dyDescent="0.2">
      <c r="A2" s="9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4" spans="1:12" ht="84" x14ac:dyDescent="0.25">
      <c r="A4" s="21" t="s">
        <v>2</v>
      </c>
      <c r="B4" s="21" t="s">
        <v>3</v>
      </c>
      <c r="C4" s="21" t="s">
        <v>4</v>
      </c>
      <c r="D4" s="21" t="s">
        <v>5</v>
      </c>
      <c r="E4" s="22" t="s">
        <v>6</v>
      </c>
      <c r="F4" s="22" t="s">
        <v>7</v>
      </c>
      <c r="G4" s="21" t="s">
        <v>8</v>
      </c>
      <c r="H4" s="21" t="s">
        <v>9</v>
      </c>
      <c r="I4" s="21" t="s">
        <v>10</v>
      </c>
      <c r="J4" s="21" t="s">
        <v>11</v>
      </c>
      <c r="K4" s="21" t="s">
        <v>22</v>
      </c>
      <c r="L4" s="21" t="s">
        <v>23</v>
      </c>
    </row>
    <row r="5" spans="1:12" x14ac:dyDescent="0.25">
      <c r="A5" s="21" t="s">
        <v>12</v>
      </c>
      <c r="B5" s="21" t="s">
        <v>13</v>
      </c>
      <c r="C5" s="21" t="s">
        <v>14</v>
      </c>
      <c r="D5" s="21" t="s">
        <v>15</v>
      </c>
      <c r="E5" s="22" t="s">
        <v>16</v>
      </c>
      <c r="F5" s="22" t="s">
        <v>17</v>
      </c>
      <c r="G5" s="21" t="s">
        <v>18</v>
      </c>
      <c r="H5" s="21" t="s">
        <v>19</v>
      </c>
      <c r="I5" s="21" t="s">
        <v>20</v>
      </c>
      <c r="J5" s="21" t="s">
        <v>21</v>
      </c>
      <c r="K5" s="21" t="s">
        <v>24</v>
      </c>
      <c r="L5" s="21" t="s">
        <v>25</v>
      </c>
    </row>
    <row r="6" spans="1:12" s="5" customFormat="1" ht="10.5" x14ac:dyDescent="0.2">
      <c r="A6" s="10"/>
      <c r="B6" s="11" t="s">
        <v>26</v>
      </c>
      <c r="C6" s="11"/>
      <c r="D6" s="11"/>
      <c r="E6" s="11"/>
      <c r="F6" s="12"/>
      <c r="G6" s="12"/>
      <c r="H6" s="12"/>
      <c r="I6" s="12"/>
      <c r="J6" s="12"/>
      <c r="K6" s="12"/>
      <c r="L6" s="13"/>
    </row>
    <row r="7" spans="1:12" s="5" customFormat="1" ht="21" x14ac:dyDescent="0.2">
      <c r="A7" s="14">
        <v>1</v>
      </c>
      <c r="B7" s="1" t="s">
        <v>27</v>
      </c>
      <c r="C7" s="1" t="s">
        <v>28</v>
      </c>
      <c r="D7" s="1" t="s">
        <v>29</v>
      </c>
      <c r="E7" s="2">
        <v>108870</v>
      </c>
      <c r="F7" s="2">
        <v>-1141800</v>
      </c>
      <c r="G7" s="1">
        <v>17400</v>
      </c>
      <c r="H7" s="1">
        <v>0</v>
      </c>
      <c r="I7" s="1">
        <v>34700</v>
      </c>
      <c r="J7" s="1">
        <v>0</v>
      </c>
      <c r="K7" s="1">
        <v>0</v>
      </c>
      <c r="L7" s="15">
        <v>0</v>
      </c>
    </row>
    <row r="8" spans="1:12" s="5" customFormat="1" ht="21" x14ac:dyDescent="0.2">
      <c r="A8" s="14">
        <v>2</v>
      </c>
      <c r="B8" s="1" t="s">
        <v>30</v>
      </c>
      <c r="C8" s="1" t="s">
        <v>31</v>
      </c>
      <c r="D8" s="1" t="s">
        <v>32</v>
      </c>
      <c r="E8" s="2">
        <v>456470</v>
      </c>
      <c r="F8" s="2">
        <v>-3797350</v>
      </c>
      <c r="G8" s="1">
        <v>1564463</v>
      </c>
      <c r="H8" s="1">
        <v>439426</v>
      </c>
      <c r="I8" s="1">
        <v>-115801</v>
      </c>
      <c r="J8" s="1">
        <v>1108.9000000000001</v>
      </c>
      <c r="K8" s="1">
        <v>0</v>
      </c>
      <c r="L8" s="15">
        <v>9078.2999999999993</v>
      </c>
    </row>
    <row r="9" spans="1:12" s="5" customFormat="1" ht="21" x14ac:dyDescent="0.2">
      <c r="A9" s="14">
        <v>3</v>
      </c>
      <c r="B9" s="1" t="s">
        <v>33</v>
      </c>
      <c r="C9" s="1" t="s">
        <v>34</v>
      </c>
      <c r="D9" s="1" t="s">
        <v>35</v>
      </c>
      <c r="E9" s="2">
        <v>203358</v>
      </c>
      <c r="F9" s="2">
        <v>4039647</v>
      </c>
      <c r="G9" s="1">
        <v>1244635</v>
      </c>
      <c r="H9" s="1">
        <v>0</v>
      </c>
      <c r="I9" s="1">
        <v>322382</v>
      </c>
      <c r="J9" s="1">
        <v>6812</v>
      </c>
      <c r="K9" s="1">
        <v>0</v>
      </c>
      <c r="L9" s="15">
        <v>0</v>
      </c>
    </row>
    <row r="10" spans="1:12" s="5" customFormat="1" ht="21" x14ac:dyDescent="0.2">
      <c r="A10" s="14">
        <v>4</v>
      </c>
      <c r="B10" s="1" t="s">
        <v>36</v>
      </c>
      <c r="C10" s="1" t="s">
        <v>37</v>
      </c>
      <c r="D10" s="1" t="s">
        <v>38</v>
      </c>
      <c r="E10" s="2">
        <v>50209550</v>
      </c>
      <c r="F10" s="2">
        <v>3212955</v>
      </c>
      <c r="G10" s="1">
        <v>2063930</v>
      </c>
      <c r="H10" s="1">
        <v>0</v>
      </c>
      <c r="I10" s="1">
        <v>373550</v>
      </c>
      <c r="J10" s="1">
        <v>1456</v>
      </c>
      <c r="K10" s="1">
        <v>0</v>
      </c>
      <c r="L10" s="15">
        <v>0</v>
      </c>
    </row>
    <row r="11" spans="1:12" s="5" customFormat="1" ht="21" x14ac:dyDescent="0.2">
      <c r="A11" s="14">
        <v>5</v>
      </c>
      <c r="B11" s="1" t="s">
        <v>39</v>
      </c>
      <c r="C11" s="1" t="s">
        <v>40</v>
      </c>
      <c r="D11" s="1" t="s">
        <v>41</v>
      </c>
      <c r="E11" s="2">
        <v>40670000</v>
      </c>
      <c r="F11" s="2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5">
        <v>0</v>
      </c>
    </row>
    <row r="12" spans="1:12" s="5" customFormat="1" ht="21" x14ac:dyDescent="0.2">
      <c r="A12" s="14">
        <v>6</v>
      </c>
      <c r="B12" s="1" t="s">
        <v>42</v>
      </c>
      <c r="C12" s="1" t="s">
        <v>43</v>
      </c>
      <c r="D12" s="1" t="s">
        <v>44</v>
      </c>
      <c r="E12" s="2">
        <v>2604100</v>
      </c>
      <c r="F12" s="2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5">
        <v>0</v>
      </c>
    </row>
    <row r="13" spans="1:12" s="5" customFormat="1" ht="21" x14ac:dyDescent="0.2">
      <c r="A13" s="14">
        <v>7</v>
      </c>
      <c r="B13" s="1" t="s">
        <v>45</v>
      </c>
      <c r="C13" s="1" t="s">
        <v>28</v>
      </c>
      <c r="D13" s="1" t="s">
        <v>46</v>
      </c>
      <c r="E13" s="2">
        <v>50400</v>
      </c>
      <c r="F13" s="2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5">
        <v>0</v>
      </c>
    </row>
    <row r="14" spans="1:12" s="5" customFormat="1" ht="21" x14ac:dyDescent="0.2">
      <c r="A14" s="14">
        <v>8</v>
      </c>
      <c r="B14" s="1" t="s">
        <v>47</v>
      </c>
      <c r="C14" s="1" t="s">
        <v>28</v>
      </c>
      <c r="D14" s="1" t="s">
        <v>48</v>
      </c>
      <c r="E14" s="2">
        <v>2200</v>
      </c>
      <c r="F14" s="2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5">
        <v>0</v>
      </c>
    </row>
    <row r="15" spans="1:12" s="5" customFormat="1" ht="10.5" x14ac:dyDescent="0.2">
      <c r="A15" s="10"/>
      <c r="B15" s="12" t="s">
        <v>49</v>
      </c>
      <c r="C15" s="12"/>
      <c r="D15" s="12"/>
      <c r="E15" s="12">
        <f t="shared" ref="E15:L15" si="0">SUMIF(E7:E14,"&gt;0")</f>
        <v>94304948</v>
      </c>
      <c r="F15" s="12">
        <f t="shared" si="0"/>
        <v>7252602</v>
      </c>
      <c r="G15" s="12">
        <f t="shared" si="0"/>
        <v>4890428</v>
      </c>
      <c r="H15" s="12">
        <f t="shared" si="0"/>
        <v>439426</v>
      </c>
      <c r="I15" s="12">
        <f t="shared" si="0"/>
        <v>730632</v>
      </c>
      <c r="J15" s="12">
        <f t="shared" si="0"/>
        <v>9376.9</v>
      </c>
      <c r="K15" s="12">
        <f t="shared" si="0"/>
        <v>0</v>
      </c>
      <c r="L15" s="13">
        <f t="shared" si="0"/>
        <v>9078.2999999999993</v>
      </c>
    </row>
    <row r="16" spans="1:12" s="5" customFormat="1" ht="10.5" x14ac:dyDescent="0.2">
      <c r="A16" s="16"/>
      <c r="B16" s="17"/>
      <c r="C16" s="17"/>
      <c r="D16" s="17"/>
      <c r="E16" s="18"/>
      <c r="F16" s="18"/>
      <c r="G16" s="17"/>
      <c r="H16" s="17"/>
      <c r="I16" s="17"/>
      <c r="J16" s="17"/>
      <c r="K16" s="17"/>
      <c r="L16" s="19"/>
    </row>
    <row r="17" spans="1:12" s="5" customFormat="1" ht="10.5" x14ac:dyDescent="0.2">
      <c r="A17" s="10"/>
      <c r="B17" s="11" t="s">
        <v>50</v>
      </c>
      <c r="C17" s="11"/>
      <c r="D17" s="11"/>
      <c r="E17" s="11"/>
      <c r="F17" s="12"/>
      <c r="G17" s="12"/>
      <c r="H17" s="12"/>
      <c r="I17" s="12"/>
      <c r="J17" s="12"/>
      <c r="K17" s="12"/>
      <c r="L17" s="13"/>
    </row>
    <row r="18" spans="1:12" s="5" customFormat="1" ht="16.5" customHeight="1" x14ac:dyDescent="0.2">
      <c r="A18" s="14">
        <v>1</v>
      </c>
      <c r="B18" s="1" t="s">
        <v>51</v>
      </c>
      <c r="C18" s="1" t="s">
        <v>52</v>
      </c>
      <c r="D18" s="1" t="s">
        <v>53</v>
      </c>
      <c r="E18" s="2">
        <v>753424</v>
      </c>
      <c r="F18" s="2">
        <v>4653109</v>
      </c>
      <c r="G18" s="1">
        <v>21966369</v>
      </c>
      <c r="H18" s="1">
        <v>0</v>
      </c>
      <c r="I18" s="1">
        <v>724075</v>
      </c>
      <c r="J18" s="1">
        <v>247</v>
      </c>
      <c r="K18" s="1">
        <v>61</v>
      </c>
      <c r="L18" s="15">
        <v>0</v>
      </c>
    </row>
    <row r="19" spans="1:12" s="5" customFormat="1" ht="16.5" customHeight="1" x14ac:dyDescent="0.2">
      <c r="A19" s="14">
        <v>2</v>
      </c>
      <c r="B19" s="1" t="s">
        <v>54</v>
      </c>
      <c r="C19" s="1" t="s">
        <v>55</v>
      </c>
      <c r="D19" s="1" t="s">
        <v>56</v>
      </c>
      <c r="E19" s="2">
        <v>479533</v>
      </c>
      <c r="F19" s="2">
        <v>5695619</v>
      </c>
      <c r="G19" s="1">
        <v>9823662</v>
      </c>
      <c r="H19" s="1">
        <v>550579</v>
      </c>
      <c r="I19" s="1">
        <v>805388</v>
      </c>
      <c r="J19" s="1">
        <v>6067</v>
      </c>
      <c r="K19" s="1">
        <v>0</v>
      </c>
      <c r="L19" s="15">
        <v>37175</v>
      </c>
    </row>
    <row r="20" spans="1:12" s="5" customFormat="1" ht="16.5" customHeight="1" x14ac:dyDescent="0.2">
      <c r="A20" s="14">
        <v>3</v>
      </c>
      <c r="B20" s="1" t="s">
        <v>57</v>
      </c>
      <c r="C20" s="1" t="s">
        <v>58</v>
      </c>
      <c r="D20" s="1" t="s">
        <v>59</v>
      </c>
      <c r="E20" s="2">
        <v>3398874</v>
      </c>
      <c r="F20" s="2">
        <v>3705731</v>
      </c>
      <c r="G20" s="1">
        <v>6588124</v>
      </c>
      <c r="H20" s="1">
        <v>42919</v>
      </c>
      <c r="I20" s="1">
        <v>5522</v>
      </c>
      <c r="J20" s="1">
        <v>5650</v>
      </c>
      <c r="K20" s="1">
        <v>0</v>
      </c>
      <c r="L20" s="15">
        <v>97777</v>
      </c>
    </row>
    <row r="21" spans="1:12" s="5" customFormat="1" ht="16.5" customHeight="1" x14ac:dyDescent="0.2">
      <c r="A21" s="14">
        <v>4</v>
      </c>
      <c r="B21" s="1" t="s">
        <v>60</v>
      </c>
      <c r="C21" s="1" t="s">
        <v>61</v>
      </c>
      <c r="D21" s="1" t="s">
        <v>62</v>
      </c>
      <c r="E21" s="2">
        <v>539555</v>
      </c>
      <c r="F21" s="2">
        <v>663476</v>
      </c>
      <c r="G21" s="1">
        <v>5763262</v>
      </c>
      <c r="H21" s="1">
        <v>21965</v>
      </c>
      <c r="I21" s="1">
        <v>284973</v>
      </c>
      <c r="J21" s="1">
        <v>2855</v>
      </c>
      <c r="K21" s="1">
        <v>0</v>
      </c>
      <c r="L21" s="15">
        <v>80561</v>
      </c>
    </row>
    <row r="22" spans="1:12" s="5" customFormat="1" ht="16.5" customHeight="1" x14ac:dyDescent="0.2">
      <c r="A22" s="14">
        <v>5</v>
      </c>
      <c r="B22" s="1" t="s">
        <v>63</v>
      </c>
      <c r="C22" s="1" t="s">
        <v>64</v>
      </c>
      <c r="D22" s="1" t="s">
        <v>65</v>
      </c>
      <c r="E22" s="2">
        <v>606507</v>
      </c>
      <c r="F22" s="2">
        <v>8250123</v>
      </c>
      <c r="G22" s="1">
        <v>10149662</v>
      </c>
      <c r="H22" s="1">
        <v>0</v>
      </c>
      <c r="I22" s="1">
        <v>822052</v>
      </c>
      <c r="J22" s="1">
        <v>4703</v>
      </c>
      <c r="K22" s="1">
        <v>765</v>
      </c>
      <c r="L22" s="15">
        <v>23200</v>
      </c>
    </row>
    <row r="23" spans="1:12" s="5" customFormat="1" ht="16.5" customHeight="1" x14ac:dyDescent="0.2">
      <c r="A23" s="14">
        <v>6</v>
      </c>
      <c r="B23" s="1" t="s">
        <v>66</v>
      </c>
      <c r="C23" s="1" t="s">
        <v>67</v>
      </c>
      <c r="D23" s="1" t="s">
        <v>68</v>
      </c>
      <c r="E23" s="2">
        <v>30648</v>
      </c>
      <c r="F23" s="2">
        <v>350962</v>
      </c>
      <c r="G23" s="1">
        <v>2963988</v>
      </c>
      <c r="H23" s="1">
        <v>0</v>
      </c>
      <c r="I23" s="1">
        <v>-317090</v>
      </c>
      <c r="J23" s="1">
        <v>106</v>
      </c>
      <c r="K23" s="1">
        <v>0</v>
      </c>
      <c r="L23" s="15">
        <v>7628</v>
      </c>
    </row>
    <row r="24" spans="1:12" s="5" customFormat="1" ht="16.5" customHeight="1" x14ac:dyDescent="0.2">
      <c r="A24" s="14">
        <v>7</v>
      </c>
      <c r="B24" s="1" t="s">
        <v>69</v>
      </c>
      <c r="C24" s="1" t="s">
        <v>70</v>
      </c>
      <c r="D24" s="1" t="s">
        <v>71</v>
      </c>
      <c r="E24" s="2">
        <v>1357477</v>
      </c>
      <c r="F24" s="2">
        <v>12308529</v>
      </c>
      <c r="G24" s="1">
        <v>4001909</v>
      </c>
      <c r="H24" s="1">
        <v>0</v>
      </c>
      <c r="I24" s="1">
        <v>3037101</v>
      </c>
      <c r="J24" s="1">
        <v>4487</v>
      </c>
      <c r="K24" s="1">
        <v>0</v>
      </c>
      <c r="L24" s="15">
        <v>69005</v>
      </c>
    </row>
    <row r="25" spans="1:12" s="5" customFormat="1" ht="16.5" customHeight="1" x14ac:dyDescent="0.2">
      <c r="A25" s="14">
        <v>8</v>
      </c>
      <c r="B25" s="1" t="s">
        <v>72</v>
      </c>
      <c r="C25" s="1" t="s">
        <v>73</v>
      </c>
      <c r="D25" s="1" t="s">
        <v>74</v>
      </c>
      <c r="E25" s="2">
        <v>5601054</v>
      </c>
      <c r="F25" s="2">
        <v>16933428</v>
      </c>
      <c r="G25" s="1">
        <v>12211631</v>
      </c>
      <c r="H25" s="1">
        <v>259263</v>
      </c>
      <c r="I25" s="1">
        <v>1083084</v>
      </c>
      <c r="J25" s="1">
        <v>9180</v>
      </c>
      <c r="K25" s="1">
        <v>146</v>
      </c>
      <c r="L25" s="15">
        <v>4725</v>
      </c>
    </row>
    <row r="26" spans="1:12" s="5" customFormat="1" ht="16.5" customHeight="1" x14ac:dyDescent="0.2">
      <c r="A26" s="14">
        <v>9</v>
      </c>
      <c r="B26" s="1" t="s">
        <v>75</v>
      </c>
      <c r="C26" s="1" t="s">
        <v>76</v>
      </c>
      <c r="D26" s="1" t="s">
        <v>77</v>
      </c>
      <c r="E26" s="2">
        <v>4420143</v>
      </c>
      <c r="F26" s="2">
        <v>3229592</v>
      </c>
      <c r="G26" s="1">
        <v>5331296</v>
      </c>
      <c r="H26" s="1">
        <v>3923089</v>
      </c>
      <c r="I26" s="1">
        <v>20662</v>
      </c>
      <c r="J26" s="1">
        <v>4760</v>
      </c>
      <c r="K26" s="1">
        <v>0</v>
      </c>
      <c r="L26" s="15">
        <v>95056</v>
      </c>
    </row>
    <row r="27" spans="1:12" s="5" customFormat="1" ht="16.5" customHeight="1" x14ac:dyDescent="0.2">
      <c r="A27" s="14">
        <v>10</v>
      </c>
      <c r="B27" s="1" t="s">
        <v>78</v>
      </c>
      <c r="C27" s="1" t="s">
        <v>79</v>
      </c>
      <c r="D27" s="1" t="s">
        <v>80</v>
      </c>
      <c r="E27" s="2">
        <v>4599361</v>
      </c>
      <c r="F27" s="2">
        <v>16904743</v>
      </c>
      <c r="G27" s="1">
        <v>9813792</v>
      </c>
      <c r="H27" s="1">
        <v>0</v>
      </c>
      <c r="I27" s="1">
        <v>419659</v>
      </c>
      <c r="J27" s="1">
        <v>12066</v>
      </c>
      <c r="K27" s="1">
        <v>435</v>
      </c>
      <c r="L27" s="15">
        <v>134800</v>
      </c>
    </row>
    <row r="28" spans="1:12" s="5" customFormat="1" ht="16.5" customHeight="1" x14ac:dyDescent="0.2">
      <c r="A28" s="14">
        <v>11</v>
      </c>
      <c r="B28" s="1" t="s">
        <v>81</v>
      </c>
      <c r="C28" s="1" t="s">
        <v>82</v>
      </c>
      <c r="D28" s="1" t="s">
        <v>83</v>
      </c>
      <c r="E28" s="2">
        <v>4600746</v>
      </c>
      <c r="F28" s="2">
        <v>15770438</v>
      </c>
      <c r="G28" s="1">
        <v>16479218</v>
      </c>
      <c r="H28" s="1">
        <v>0</v>
      </c>
      <c r="I28" s="1">
        <v>66992</v>
      </c>
      <c r="J28" s="1">
        <v>5905</v>
      </c>
      <c r="K28" s="1">
        <v>0</v>
      </c>
      <c r="L28" s="15">
        <v>0</v>
      </c>
    </row>
    <row r="29" spans="1:12" s="5" customFormat="1" ht="16.5" customHeight="1" x14ac:dyDescent="0.2">
      <c r="A29" s="14">
        <v>12</v>
      </c>
      <c r="B29" s="1" t="s">
        <v>84</v>
      </c>
      <c r="C29" s="1" t="s">
        <v>85</v>
      </c>
      <c r="D29" s="1" t="s">
        <v>86</v>
      </c>
      <c r="E29" s="2">
        <v>1679596</v>
      </c>
      <c r="F29" s="2">
        <v>9771413</v>
      </c>
      <c r="G29" s="1">
        <v>10281320</v>
      </c>
      <c r="H29" s="1">
        <v>4074705</v>
      </c>
      <c r="I29" s="1">
        <v>-263351</v>
      </c>
      <c r="J29" s="1">
        <v>9347</v>
      </c>
      <c r="K29" s="1">
        <v>258</v>
      </c>
      <c r="L29" s="15">
        <v>2962834</v>
      </c>
    </row>
    <row r="30" spans="1:12" s="5" customFormat="1" ht="16.5" customHeight="1" x14ac:dyDescent="0.2">
      <c r="A30" s="14">
        <v>13</v>
      </c>
      <c r="B30" s="1" t="s">
        <v>87</v>
      </c>
      <c r="C30" s="1" t="s">
        <v>88</v>
      </c>
      <c r="D30" s="1" t="s">
        <v>89</v>
      </c>
      <c r="E30" s="2">
        <v>4631763</v>
      </c>
      <c r="F30" s="2">
        <v>13594770</v>
      </c>
      <c r="G30" s="1">
        <v>13403433</v>
      </c>
      <c r="H30" s="1">
        <v>0</v>
      </c>
      <c r="I30" s="1">
        <v>1192084</v>
      </c>
      <c r="J30" s="1">
        <v>14023500</v>
      </c>
      <c r="K30" s="1">
        <v>115.4</v>
      </c>
      <c r="L30" s="15">
        <v>0</v>
      </c>
    </row>
    <row r="31" spans="1:12" s="5" customFormat="1" ht="16.5" customHeight="1" x14ac:dyDescent="0.2">
      <c r="A31" s="14">
        <v>14</v>
      </c>
      <c r="B31" s="1" t="s">
        <v>90</v>
      </c>
      <c r="C31" s="1" t="s">
        <v>91</v>
      </c>
      <c r="D31" s="1" t="s">
        <v>92</v>
      </c>
      <c r="E31" s="2">
        <v>7494715</v>
      </c>
      <c r="F31" s="2">
        <v>5919137</v>
      </c>
      <c r="G31" s="1">
        <v>8722138</v>
      </c>
      <c r="H31" s="1">
        <v>82365</v>
      </c>
      <c r="I31" s="1">
        <v>-5312014</v>
      </c>
      <c r="J31" s="1">
        <v>23629</v>
      </c>
      <c r="K31" s="1">
        <v>201</v>
      </c>
      <c r="L31" s="15">
        <v>11434</v>
      </c>
    </row>
    <row r="32" spans="1:12" s="5" customFormat="1" ht="16.5" customHeight="1" x14ac:dyDescent="0.2">
      <c r="A32" s="14">
        <v>15</v>
      </c>
      <c r="B32" s="1" t="s">
        <v>93</v>
      </c>
      <c r="C32" s="1" t="s">
        <v>94</v>
      </c>
      <c r="D32" s="1" t="s">
        <v>95</v>
      </c>
      <c r="E32" s="2">
        <v>12331583</v>
      </c>
      <c r="F32" s="2">
        <v>30103140</v>
      </c>
      <c r="G32" s="1">
        <v>18610169</v>
      </c>
      <c r="H32" s="1">
        <v>684410</v>
      </c>
      <c r="I32" s="1">
        <v>1996440</v>
      </c>
      <c r="J32" s="1">
        <v>15004</v>
      </c>
      <c r="K32" s="1">
        <v>0</v>
      </c>
      <c r="L32" s="15">
        <v>0</v>
      </c>
    </row>
    <row r="33" spans="1:12" s="5" customFormat="1" ht="16.5" customHeight="1" x14ac:dyDescent="0.2">
      <c r="A33" s="14">
        <v>16</v>
      </c>
      <c r="B33" s="1" t="s">
        <v>96</v>
      </c>
      <c r="C33" s="1" t="s">
        <v>97</v>
      </c>
      <c r="D33" s="1" t="s">
        <v>98</v>
      </c>
      <c r="E33" s="2">
        <v>4420143</v>
      </c>
      <c r="F33" s="2">
        <v>10621688</v>
      </c>
      <c r="G33" s="1">
        <v>6288252</v>
      </c>
      <c r="H33" s="1">
        <v>0</v>
      </c>
      <c r="I33" s="1">
        <v>35342</v>
      </c>
      <c r="J33" s="1">
        <v>5544</v>
      </c>
      <c r="K33" s="1">
        <v>0</v>
      </c>
      <c r="L33" s="15">
        <v>57356</v>
      </c>
    </row>
    <row r="34" spans="1:12" s="5" customFormat="1" ht="16.5" customHeight="1" x14ac:dyDescent="0.2">
      <c r="A34" s="14">
        <v>17</v>
      </c>
      <c r="B34" s="1" t="s">
        <v>99</v>
      </c>
      <c r="C34" s="1" t="s">
        <v>100</v>
      </c>
      <c r="D34" s="1" t="s">
        <v>101</v>
      </c>
      <c r="E34" s="2">
        <v>4420143</v>
      </c>
      <c r="F34" s="1">
        <v>16427886</v>
      </c>
      <c r="G34" s="1">
        <v>10666823</v>
      </c>
      <c r="H34" s="1">
        <v>0</v>
      </c>
      <c r="I34" s="1">
        <v>131876</v>
      </c>
      <c r="J34" s="1">
        <v>13778</v>
      </c>
      <c r="K34" s="1">
        <v>0</v>
      </c>
      <c r="L34" s="15">
        <v>180887</v>
      </c>
    </row>
    <row r="35" spans="1:12" s="5" customFormat="1" ht="21" x14ac:dyDescent="0.2">
      <c r="A35" s="14">
        <v>18</v>
      </c>
      <c r="B35" s="1" t="s">
        <v>102</v>
      </c>
      <c r="C35" s="1" t="s">
        <v>103</v>
      </c>
      <c r="D35" s="1" t="s">
        <v>104</v>
      </c>
      <c r="E35" s="2">
        <v>892137</v>
      </c>
      <c r="F35" s="2">
        <v>4637882</v>
      </c>
      <c r="G35" s="1">
        <v>3912958</v>
      </c>
      <c r="H35" s="1">
        <v>119254</v>
      </c>
      <c r="I35" s="1">
        <v>98511</v>
      </c>
      <c r="J35" s="1">
        <v>3963</v>
      </c>
      <c r="K35" s="1">
        <v>0</v>
      </c>
      <c r="L35" s="15">
        <v>342400</v>
      </c>
    </row>
    <row r="36" spans="1:12" s="5" customFormat="1" ht="18" customHeight="1" x14ac:dyDescent="0.2">
      <c r="A36" s="14">
        <v>19</v>
      </c>
      <c r="B36" s="1" t="s">
        <v>105</v>
      </c>
      <c r="C36" s="1" t="s">
        <v>106</v>
      </c>
      <c r="D36" s="1" t="s">
        <v>107</v>
      </c>
      <c r="E36" s="2">
        <v>2097420</v>
      </c>
      <c r="F36" s="2">
        <v>14388540</v>
      </c>
      <c r="G36" s="1">
        <v>8324272</v>
      </c>
      <c r="H36" s="1">
        <v>0</v>
      </c>
      <c r="I36" s="1">
        <v>2868266</v>
      </c>
      <c r="J36" s="1">
        <v>8319</v>
      </c>
      <c r="K36" s="1">
        <v>0</v>
      </c>
      <c r="L36" s="15">
        <v>257581600</v>
      </c>
    </row>
    <row r="37" spans="1:12" s="5" customFormat="1" ht="18" customHeight="1" x14ac:dyDescent="0.2">
      <c r="A37" s="14">
        <v>20</v>
      </c>
      <c r="B37" s="1" t="s">
        <v>108</v>
      </c>
      <c r="C37" s="1" t="s">
        <v>109</v>
      </c>
      <c r="D37" s="1" t="s">
        <v>110</v>
      </c>
      <c r="E37" s="2">
        <v>4444653</v>
      </c>
      <c r="F37" s="2">
        <v>17089042</v>
      </c>
      <c r="G37" s="1">
        <v>8086178</v>
      </c>
      <c r="H37" s="1">
        <v>0</v>
      </c>
      <c r="I37" s="1">
        <v>2552120</v>
      </c>
      <c r="J37" s="1">
        <v>10593</v>
      </c>
      <c r="K37" s="1">
        <v>0</v>
      </c>
      <c r="L37" s="15">
        <v>271011</v>
      </c>
    </row>
    <row r="38" spans="1:12" s="5" customFormat="1" ht="18" customHeight="1" x14ac:dyDescent="0.2">
      <c r="A38" s="14">
        <v>21</v>
      </c>
      <c r="B38" s="1" t="s">
        <v>111</v>
      </c>
      <c r="C38" s="1" t="s">
        <v>112</v>
      </c>
      <c r="D38" s="1" t="s">
        <v>113</v>
      </c>
      <c r="E38" s="2">
        <v>9588692</v>
      </c>
      <c r="F38" s="2">
        <v>13492492</v>
      </c>
      <c r="G38" s="1">
        <v>10081781</v>
      </c>
      <c r="H38" s="1">
        <v>24696</v>
      </c>
      <c r="I38" s="1">
        <v>112866</v>
      </c>
      <c r="J38" s="1">
        <v>12317</v>
      </c>
      <c r="K38" s="1">
        <v>0</v>
      </c>
      <c r="L38" s="15">
        <v>0</v>
      </c>
    </row>
    <row r="39" spans="1:12" s="5" customFormat="1" ht="18" customHeight="1" x14ac:dyDescent="0.2">
      <c r="A39" s="14">
        <v>22</v>
      </c>
      <c r="B39" s="1" t="s">
        <v>114</v>
      </c>
      <c r="C39" s="1" t="s">
        <v>115</v>
      </c>
      <c r="D39" s="1" t="s">
        <v>116</v>
      </c>
      <c r="E39" s="2">
        <v>1818359</v>
      </c>
      <c r="F39" s="2">
        <v>3119664</v>
      </c>
      <c r="G39" s="1">
        <v>3657039</v>
      </c>
      <c r="H39" s="1">
        <v>0</v>
      </c>
      <c r="I39" s="1">
        <v>-1152371</v>
      </c>
      <c r="J39" s="1">
        <v>7317.2</v>
      </c>
      <c r="K39" s="1">
        <v>0</v>
      </c>
      <c r="L39" s="15">
        <v>74062</v>
      </c>
    </row>
    <row r="40" spans="1:12" s="5" customFormat="1" ht="18" customHeight="1" x14ac:dyDescent="0.2">
      <c r="A40" s="14">
        <v>23</v>
      </c>
      <c r="B40" s="1" t="s">
        <v>117</v>
      </c>
      <c r="C40" s="1" t="s">
        <v>118</v>
      </c>
      <c r="D40" s="1" t="s">
        <v>119</v>
      </c>
      <c r="E40" s="2">
        <v>6455170</v>
      </c>
      <c r="F40" s="2">
        <v>10108329</v>
      </c>
      <c r="G40" s="1">
        <v>15196969</v>
      </c>
      <c r="H40" s="1">
        <v>0</v>
      </c>
      <c r="I40" s="1">
        <v>96357</v>
      </c>
      <c r="J40" s="1">
        <v>11690</v>
      </c>
      <c r="K40" s="1">
        <v>920</v>
      </c>
      <c r="L40" s="15">
        <v>99564000</v>
      </c>
    </row>
    <row r="41" spans="1:12" s="5" customFormat="1" ht="18" customHeight="1" x14ac:dyDescent="0.2">
      <c r="A41" s="14">
        <v>24</v>
      </c>
      <c r="B41" s="1" t="s">
        <v>120</v>
      </c>
      <c r="C41" s="1" t="s">
        <v>121</v>
      </c>
      <c r="D41" s="1" t="s">
        <v>122</v>
      </c>
      <c r="E41" s="2">
        <v>2628123</v>
      </c>
      <c r="F41" s="2">
        <v>2890534</v>
      </c>
      <c r="G41" s="1">
        <v>3560121</v>
      </c>
      <c r="H41" s="1">
        <v>0</v>
      </c>
      <c r="I41" s="1">
        <v>-690728</v>
      </c>
      <c r="J41" s="1">
        <v>4808</v>
      </c>
      <c r="K41" s="1">
        <v>0</v>
      </c>
      <c r="L41" s="15">
        <v>17800</v>
      </c>
    </row>
    <row r="42" spans="1:12" s="5" customFormat="1" ht="31.5" x14ac:dyDescent="0.2">
      <c r="A42" s="14">
        <v>25</v>
      </c>
      <c r="B42" s="1" t="s">
        <v>123</v>
      </c>
      <c r="C42" s="1" t="s">
        <v>124</v>
      </c>
      <c r="D42" s="1" t="s">
        <v>125</v>
      </c>
      <c r="E42" s="2">
        <v>5000</v>
      </c>
      <c r="F42" s="2">
        <v>0</v>
      </c>
      <c r="G42" s="1">
        <v>0</v>
      </c>
      <c r="H42" s="1">
        <v>0</v>
      </c>
      <c r="I42" s="1">
        <v>0</v>
      </c>
      <c r="J42" s="1">
        <v>0</v>
      </c>
      <c r="K42" s="1">
        <v>0</v>
      </c>
      <c r="L42" s="15">
        <v>0</v>
      </c>
    </row>
    <row r="43" spans="1:12" s="5" customFormat="1" ht="10.5" x14ac:dyDescent="0.2">
      <c r="A43" s="10"/>
      <c r="B43" s="12" t="s">
        <v>49</v>
      </c>
      <c r="C43" s="12"/>
      <c r="D43" s="12"/>
      <c r="E43" s="12">
        <f>SUMIF(E18:E42,"&gt;0")</f>
        <v>89294819</v>
      </c>
      <c r="F43" s="12">
        <f>SUMIF(F18:F42,"&gt;0")</f>
        <v>240630267</v>
      </c>
      <c r="G43" s="12">
        <f t="shared" ref="G43:L43" si="1">SUMIF(G18:G42,"&gt;0")</f>
        <v>225884366</v>
      </c>
      <c r="H43" s="12">
        <f t="shared" si="1"/>
        <v>9783245</v>
      </c>
      <c r="I43" s="12">
        <f t="shared" si="1"/>
        <v>16353370</v>
      </c>
      <c r="J43" s="12">
        <f t="shared" si="1"/>
        <v>14205835.199999999</v>
      </c>
      <c r="K43" s="12">
        <f t="shared" si="1"/>
        <v>2901.4</v>
      </c>
      <c r="L43" s="13">
        <f t="shared" si="1"/>
        <v>361613311</v>
      </c>
    </row>
    <row r="44" spans="1:12" s="5" customFormat="1" ht="10.5" x14ac:dyDescent="0.2">
      <c r="A44" s="16"/>
      <c r="B44" s="17"/>
      <c r="C44" s="17"/>
      <c r="D44" s="17"/>
      <c r="E44" s="18"/>
      <c r="F44" s="18"/>
      <c r="G44" s="17"/>
      <c r="H44" s="17"/>
      <c r="I44" s="17"/>
      <c r="J44" s="17"/>
      <c r="K44" s="17"/>
      <c r="L44" s="19"/>
    </row>
    <row r="45" spans="1:12" s="5" customFormat="1" ht="10.5" x14ac:dyDescent="0.2">
      <c r="A45" s="10"/>
      <c r="B45" s="11" t="s">
        <v>126</v>
      </c>
      <c r="C45" s="11"/>
      <c r="D45" s="11"/>
      <c r="E45" s="11"/>
      <c r="F45" s="12"/>
      <c r="G45" s="12"/>
      <c r="H45" s="12"/>
      <c r="I45" s="12"/>
      <c r="J45" s="12"/>
      <c r="K45" s="12"/>
      <c r="L45" s="13"/>
    </row>
    <row r="46" spans="1:12" s="5" customFormat="1" ht="21" x14ac:dyDescent="0.2">
      <c r="A46" s="14">
        <v>1</v>
      </c>
      <c r="B46" s="1" t="s">
        <v>127</v>
      </c>
      <c r="C46" s="1" t="s">
        <v>128</v>
      </c>
      <c r="D46" s="1" t="s">
        <v>129</v>
      </c>
      <c r="E46" s="2">
        <v>28441554</v>
      </c>
      <c r="F46" s="2">
        <v>64714670</v>
      </c>
      <c r="G46" s="1">
        <v>3106868</v>
      </c>
      <c r="H46" s="1">
        <v>7385708</v>
      </c>
      <c r="I46" s="1">
        <v>1616196</v>
      </c>
      <c r="J46" s="1">
        <v>2832.8</v>
      </c>
      <c r="K46" s="1">
        <v>1717.8</v>
      </c>
      <c r="L46" s="15">
        <v>11334</v>
      </c>
    </row>
    <row r="47" spans="1:12" s="5" customFormat="1" ht="10.5" x14ac:dyDescent="0.2">
      <c r="A47" s="10"/>
      <c r="B47" s="12" t="s">
        <v>49</v>
      </c>
      <c r="C47" s="12"/>
      <c r="D47" s="12"/>
      <c r="E47" s="12">
        <f t="shared" ref="E47:L47" si="2">SUMIF(E46:E46,"&gt;0")</f>
        <v>28441554</v>
      </c>
      <c r="F47" s="12">
        <f t="shared" si="2"/>
        <v>64714670</v>
      </c>
      <c r="G47" s="12">
        <f t="shared" si="2"/>
        <v>3106868</v>
      </c>
      <c r="H47" s="12">
        <f t="shared" si="2"/>
        <v>7385708</v>
      </c>
      <c r="I47" s="12">
        <f t="shared" si="2"/>
        <v>1616196</v>
      </c>
      <c r="J47" s="12">
        <f t="shared" si="2"/>
        <v>2832.8</v>
      </c>
      <c r="K47" s="12">
        <f t="shared" si="2"/>
        <v>1717.8</v>
      </c>
      <c r="L47" s="13">
        <f t="shared" si="2"/>
        <v>11334</v>
      </c>
    </row>
    <row r="48" spans="1:12" s="5" customFormat="1" ht="10.5" x14ac:dyDescent="0.2">
      <c r="A48" s="16"/>
      <c r="B48" s="17"/>
      <c r="C48" s="17"/>
      <c r="D48" s="17"/>
      <c r="E48" s="18"/>
      <c r="F48" s="18"/>
      <c r="G48" s="17"/>
      <c r="H48" s="17"/>
      <c r="I48" s="17"/>
      <c r="J48" s="17"/>
      <c r="K48" s="17"/>
      <c r="L48" s="19"/>
    </row>
    <row r="49" spans="1:12" s="5" customFormat="1" ht="10.5" x14ac:dyDescent="0.2">
      <c r="A49" s="10"/>
      <c r="B49" s="11" t="s">
        <v>130</v>
      </c>
      <c r="C49" s="11"/>
      <c r="D49" s="11"/>
      <c r="E49" s="11"/>
      <c r="F49" s="12"/>
      <c r="G49" s="12"/>
      <c r="H49" s="12"/>
      <c r="I49" s="12"/>
      <c r="J49" s="12"/>
      <c r="K49" s="12"/>
      <c r="L49" s="13"/>
    </row>
    <row r="50" spans="1:12" s="5" customFormat="1" ht="21" x14ac:dyDescent="0.2">
      <c r="A50" s="14">
        <v>1</v>
      </c>
      <c r="B50" s="1" t="s">
        <v>131</v>
      </c>
      <c r="C50" s="1" t="s">
        <v>132</v>
      </c>
      <c r="D50" s="1" t="s">
        <v>133</v>
      </c>
      <c r="E50" s="2">
        <v>8400</v>
      </c>
      <c r="F50" s="2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5">
        <v>0</v>
      </c>
    </row>
    <row r="51" spans="1:12" s="5" customFormat="1" ht="21" x14ac:dyDescent="0.2">
      <c r="A51" s="14">
        <v>2</v>
      </c>
      <c r="B51" s="1" t="s">
        <v>134</v>
      </c>
      <c r="C51" s="1" t="s">
        <v>135</v>
      </c>
      <c r="D51" s="1" t="s">
        <v>136</v>
      </c>
      <c r="E51" s="2">
        <v>505000</v>
      </c>
      <c r="F51" s="2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5">
        <v>0</v>
      </c>
    </row>
    <row r="52" spans="1:12" s="5" customFormat="1" ht="21" x14ac:dyDescent="0.2">
      <c r="A52" s="14">
        <v>3</v>
      </c>
      <c r="B52" s="1" t="s">
        <v>137</v>
      </c>
      <c r="C52" s="1" t="s">
        <v>138</v>
      </c>
      <c r="D52" s="1" t="s">
        <v>139</v>
      </c>
      <c r="E52" s="2">
        <v>78148600</v>
      </c>
      <c r="F52" s="2">
        <v>149300600</v>
      </c>
      <c r="G52" s="1">
        <v>76156900</v>
      </c>
      <c r="H52" s="1">
        <v>1022100</v>
      </c>
      <c r="I52" s="1">
        <v>29624400</v>
      </c>
      <c r="J52" s="1">
        <v>1197</v>
      </c>
      <c r="K52" s="1">
        <v>401</v>
      </c>
      <c r="L52" s="15">
        <v>6992</v>
      </c>
    </row>
    <row r="53" spans="1:12" s="5" customFormat="1" ht="21" x14ac:dyDescent="0.2">
      <c r="A53" s="14">
        <v>4</v>
      </c>
      <c r="B53" s="1" t="s">
        <v>140</v>
      </c>
      <c r="C53" s="1" t="s">
        <v>141</v>
      </c>
      <c r="D53" s="1" t="s">
        <v>142</v>
      </c>
      <c r="E53" s="2">
        <v>16073994</v>
      </c>
      <c r="F53" s="2">
        <v>152656383</v>
      </c>
      <c r="G53" s="1">
        <v>37824565</v>
      </c>
      <c r="H53" s="1">
        <v>1544000</v>
      </c>
      <c r="I53" s="1">
        <v>49133925</v>
      </c>
      <c r="J53" s="1">
        <v>2659.1</v>
      </c>
      <c r="K53" s="1">
        <v>0</v>
      </c>
      <c r="L53" s="15">
        <v>29500</v>
      </c>
    </row>
    <row r="54" spans="1:12" s="5" customFormat="1" ht="21" x14ac:dyDescent="0.2">
      <c r="A54" s="14">
        <v>5</v>
      </c>
      <c r="B54" s="1" t="s">
        <v>143</v>
      </c>
      <c r="C54" s="1" t="s">
        <v>144</v>
      </c>
      <c r="D54" s="1" t="s">
        <v>145</v>
      </c>
      <c r="E54" s="2">
        <v>7455</v>
      </c>
      <c r="F54" s="2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5">
        <v>0</v>
      </c>
    </row>
    <row r="55" spans="1:12" s="5" customFormat="1" ht="21" x14ac:dyDescent="0.2">
      <c r="A55" s="14">
        <v>6</v>
      </c>
      <c r="B55" s="1" t="s">
        <v>146</v>
      </c>
      <c r="C55" s="1" t="s">
        <v>147</v>
      </c>
      <c r="D55" s="1" t="s">
        <v>148</v>
      </c>
      <c r="E55" s="2">
        <v>154600000</v>
      </c>
      <c r="F55" s="2">
        <v>154850856</v>
      </c>
      <c r="G55" s="1">
        <v>991</v>
      </c>
      <c r="H55" s="1">
        <v>0</v>
      </c>
      <c r="I55" s="1">
        <v>-971656</v>
      </c>
      <c r="J55" s="1">
        <v>0</v>
      </c>
      <c r="K55" s="1">
        <v>0</v>
      </c>
      <c r="L55" s="15">
        <v>0</v>
      </c>
    </row>
    <row r="56" spans="1:12" s="5" customFormat="1" ht="21" x14ac:dyDescent="0.2">
      <c r="A56" s="14">
        <v>7</v>
      </c>
      <c r="B56" s="1" t="s">
        <v>149</v>
      </c>
      <c r="C56" s="1" t="s">
        <v>150</v>
      </c>
      <c r="D56" s="1" t="s">
        <v>151</v>
      </c>
      <c r="E56" s="2">
        <v>7595457</v>
      </c>
      <c r="F56" s="2">
        <v>9345537</v>
      </c>
      <c r="G56" s="1">
        <v>11493423</v>
      </c>
      <c r="H56" s="1">
        <v>3677000</v>
      </c>
      <c r="I56" s="1">
        <v>125923</v>
      </c>
      <c r="J56" s="1">
        <v>996.9</v>
      </c>
      <c r="K56" s="1">
        <v>0</v>
      </c>
      <c r="L56" s="15">
        <v>4297</v>
      </c>
    </row>
    <row r="57" spans="1:12" s="5" customFormat="1" ht="21" x14ac:dyDescent="0.2">
      <c r="A57" s="14">
        <v>8</v>
      </c>
      <c r="B57" s="1" t="s">
        <v>152</v>
      </c>
      <c r="C57" s="1" t="s">
        <v>153</v>
      </c>
      <c r="D57" s="1" t="s">
        <v>154</v>
      </c>
      <c r="E57" s="2">
        <v>10828880</v>
      </c>
      <c r="F57" s="2">
        <v>24174674</v>
      </c>
      <c r="G57" s="1">
        <v>25042157</v>
      </c>
      <c r="H57" s="1">
        <v>1571693</v>
      </c>
      <c r="I57" s="1">
        <v>1043628</v>
      </c>
      <c r="J57" s="1">
        <v>32839.65</v>
      </c>
      <c r="K57" s="1">
        <v>614</v>
      </c>
      <c r="L57" s="15">
        <v>16422</v>
      </c>
    </row>
    <row r="58" spans="1:12" s="5" customFormat="1" ht="21" x14ac:dyDescent="0.2">
      <c r="A58" s="14">
        <v>9</v>
      </c>
      <c r="B58" s="1" t="s">
        <v>155</v>
      </c>
      <c r="C58" s="1" t="s">
        <v>156</v>
      </c>
      <c r="D58" s="1" t="s">
        <v>157</v>
      </c>
      <c r="E58" s="2">
        <v>16772885</v>
      </c>
      <c r="F58" s="2">
        <v>-26257066</v>
      </c>
      <c r="G58" s="1">
        <v>7260731</v>
      </c>
      <c r="H58" s="1">
        <v>0</v>
      </c>
      <c r="I58" s="1">
        <v>-576009</v>
      </c>
      <c r="J58" s="1">
        <v>10904</v>
      </c>
      <c r="K58" s="1">
        <v>74</v>
      </c>
      <c r="L58" s="15">
        <v>8371</v>
      </c>
    </row>
    <row r="59" spans="1:12" s="5" customFormat="1" ht="21" x14ac:dyDescent="0.2">
      <c r="A59" s="14">
        <v>10</v>
      </c>
      <c r="B59" s="1" t="s">
        <v>158</v>
      </c>
      <c r="C59" s="1" t="s">
        <v>159</v>
      </c>
      <c r="D59" s="1" t="s">
        <v>160</v>
      </c>
      <c r="E59" s="2">
        <v>186747760</v>
      </c>
      <c r="F59" s="2">
        <v>1827033637</v>
      </c>
      <c r="G59" s="1">
        <v>1183634124</v>
      </c>
      <c r="H59" s="1">
        <v>0</v>
      </c>
      <c r="I59" s="1">
        <v>711955604</v>
      </c>
      <c r="J59" s="1">
        <v>328268</v>
      </c>
      <c r="K59" s="1">
        <v>23210.799999999999</v>
      </c>
      <c r="L59" s="15">
        <v>0</v>
      </c>
    </row>
    <row r="60" spans="1:12" s="5" customFormat="1" ht="21" x14ac:dyDescent="0.2">
      <c r="A60" s="14">
        <v>11</v>
      </c>
      <c r="B60" s="1" t="s">
        <v>161</v>
      </c>
      <c r="C60" s="1" t="s">
        <v>162</v>
      </c>
      <c r="D60" s="1" t="s">
        <v>163</v>
      </c>
      <c r="E60" s="2">
        <v>54433888</v>
      </c>
      <c r="F60" s="2">
        <v>249679439</v>
      </c>
      <c r="G60" s="1">
        <v>237165289</v>
      </c>
      <c r="H60" s="1">
        <v>58614677</v>
      </c>
      <c r="I60" s="1">
        <v>5637908</v>
      </c>
      <c r="J60" s="1">
        <v>55236.91</v>
      </c>
      <c r="K60" s="1">
        <v>36489.699999999997</v>
      </c>
      <c r="L60" s="15">
        <v>1215671</v>
      </c>
    </row>
    <row r="61" spans="1:12" s="5" customFormat="1" ht="21" x14ac:dyDescent="0.2">
      <c r="A61" s="14">
        <v>12</v>
      </c>
      <c r="B61" s="1" t="s">
        <v>164</v>
      </c>
      <c r="C61" s="1" t="s">
        <v>165</v>
      </c>
      <c r="D61" s="1" t="s">
        <v>166</v>
      </c>
      <c r="E61" s="2">
        <v>1312068</v>
      </c>
      <c r="F61" s="2">
        <v>2110394</v>
      </c>
      <c r="G61" s="1">
        <v>2092862</v>
      </c>
      <c r="H61" s="1">
        <v>1136591</v>
      </c>
      <c r="I61" s="1">
        <v>84455</v>
      </c>
      <c r="J61" s="1">
        <v>874.5</v>
      </c>
      <c r="K61" s="1">
        <v>0</v>
      </c>
      <c r="L61" s="15">
        <v>1559</v>
      </c>
    </row>
    <row r="62" spans="1:12" s="5" customFormat="1" ht="21" x14ac:dyDescent="0.2">
      <c r="A62" s="14">
        <v>13</v>
      </c>
      <c r="B62" s="1" t="s">
        <v>167</v>
      </c>
      <c r="C62" s="1" t="s">
        <v>168</v>
      </c>
      <c r="D62" s="1" t="s">
        <v>169</v>
      </c>
      <c r="E62" s="2">
        <v>1123800</v>
      </c>
      <c r="F62" s="2">
        <v>7330000</v>
      </c>
      <c r="G62" s="1">
        <v>6162000</v>
      </c>
      <c r="H62" s="1">
        <v>33800</v>
      </c>
      <c r="I62" s="1">
        <v>0</v>
      </c>
      <c r="J62" s="1">
        <v>70.3</v>
      </c>
      <c r="K62" s="1">
        <v>0</v>
      </c>
      <c r="L62" s="15">
        <v>0</v>
      </c>
    </row>
    <row r="63" spans="1:12" s="5" customFormat="1" ht="21" x14ac:dyDescent="0.2">
      <c r="A63" s="14">
        <v>14</v>
      </c>
      <c r="B63" s="1" t="s">
        <v>170</v>
      </c>
      <c r="C63" s="1" t="s">
        <v>171</v>
      </c>
      <c r="D63" s="1" t="s">
        <v>172</v>
      </c>
      <c r="E63" s="2">
        <v>20837001</v>
      </c>
      <c r="F63" s="2">
        <v>82439404</v>
      </c>
      <c r="G63" s="1">
        <v>71645896</v>
      </c>
      <c r="H63" s="1">
        <v>16303882</v>
      </c>
      <c r="I63" s="1">
        <v>2726051</v>
      </c>
      <c r="J63" s="1">
        <v>7022.4</v>
      </c>
      <c r="K63" s="1">
        <v>1151.7</v>
      </c>
      <c r="L63" s="15">
        <v>10365</v>
      </c>
    </row>
    <row r="64" spans="1:12" s="5" customFormat="1" ht="21" x14ac:dyDescent="0.2">
      <c r="A64" s="14">
        <v>15</v>
      </c>
      <c r="B64" s="1" t="s">
        <v>173</v>
      </c>
      <c r="C64" s="1" t="s">
        <v>174</v>
      </c>
      <c r="D64" s="1" t="s">
        <v>175</v>
      </c>
      <c r="E64" s="2">
        <v>24461658</v>
      </c>
      <c r="F64" s="2">
        <v>19631592</v>
      </c>
      <c r="G64" s="1">
        <v>7644583</v>
      </c>
      <c r="H64" s="1">
        <v>6143812</v>
      </c>
      <c r="I64" s="1">
        <v>-739365</v>
      </c>
      <c r="J64" s="1">
        <v>14457</v>
      </c>
      <c r="K64" s="1">
        <v>6480.07</v>
      </c>
      <c r="L64" s="15">
        <v>17756</v>
      </c>
    </row>
    <row r="65" spans="1:12" s="5" customFormat="1" ht="21" x14ac:dyDescent="0.2">
      <c r="A65" s="14">
        <v>16</v>
      </c>
      <c r="B65" s="1" t="s">
        <v>176</v>
      </c>
      <c r="C65" s="1" t="s">
        <v>177</v>
      </c>
      <c r="D65" s="1" t="s">
        <v>178</v>
      </c>
      <c r="E65" s="2">
        <v>3644066</v>
      </c>
      <c r="F65" s="2">
        <v>16645039</v>
      </c>
      <c r="G65" s="1">
        <v>6671570</v>
      </c>
      <c r="H65" s="1">
        <v>3846000</v>
      </c>
      <c r="I65" s="1">
        <v>1001468</v>
      </c>
      <c r="J65" s="1">
        <v>5982.8</v>
      </c>
      <c r="K65" s="1">
        <v>20</v>
      </c>
      <c r="L65" s="15">
        <v>25182.799999999999</v>
      </c>
    </row>
    <row r="66" spans="1:12" s="5" customFormat="1" ht="21" x14ac:dyDescent="0.2">
      <c r="A66" s="14">
        <v>17</v>
      </c>
      <c r="B66" s="1" t="s">
        <v>179</v>
      </c>
      <c r="C66" s="1" t="s">
        <v>180</v>
      </c>
      <c r="D66" s="1" t="s">
        <v>181</v>
      </c>
      <c r="E66" s="2">
        <v>127552850</v>
      </c>
      <c r="F66" s="2">
        <v>98595289</v>
      </c>
      <c r="G66" s="1">
        <v>49507492</v>
      </c>
      <c r="H66" s="1">
        <v>40619220</v>
      </c>
      <c r="I66" s="1">
        <v>888231</v>
      </c>
      <c r="J66" s="1">
        <v>19227.099999999999</v>
      </c>
      <c r="K66" s="1">
        <v>5550.1</v>
      </c>
      <c r="L66" s="15">
        <v>40895</v>
      </c>
    </row>
    <row r="67" spans="1:12" s="5" customFormat="1" ht="21" x14ac:dyDescent="0.2">
      <c r="A67" s="14">
        <v>18</v>
      </c>
      <c r="B67" s="1" t="s">
        <v>182</v>
      </c>
      <c r="C67" s="1" t="s">
        <v>183</v>
      </c>
      <c r="D67" s="1" t="s">
        <v>184</v>
      </c>
      <c r="E67" s="2">
        <v>6301</v>
      </c>
      <c r="F67" s="2">
        <v>0</v>
      </c>
      <c r="G67" s="1">
        <v>0</v>
      </c>
      <c r="H67" s="1">
        <v>0</v>
      </c>
      <c r="I67" s="1">
        <v>0</v>
      </c>
      <c r="J67" s="1">
        <v>0</v>
      </c>
      <c r="K67" s="1">
        <v>0</v>
      </c>
      <c r="L67" s="15">
        <v>0</v>
      </c>
    </row>
    <row r="68" spans="1:12" s="5" customFormat="1" ht="21" x14ac:dyDescent="0.2">
      <c r="A68" s="14">
        <v>19</v>
      </c>
      <c r="B68" s="1" t="s">
        <v>185</v>
      </c>
      <c r="C68" s="1" t="s">
        <v>186</v>
      </c>
      <c r="D68" s="1" t="s">
        <v>187</v>
      </c>
      <c r="E68" s="2">
        <v>78992</v>
      </c>
      <c r="F68" s="2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5">
        <v>0</v>
      </c>
    </row>
    <row r="69" spans="1:12" s="5" customFormat="1" ht="21" x14ac:dyDescent="0.2">
      <c r="A69" s="14">
        <v>20</v>
      </c>
      <c r="B69" s="1" t="s">
        <v>188</v>
      </c>
      <c r="C69" s="1" t="s">
        <v>189</v>
      </c>
      <c r="D69" s="1" t="s">
        <v>190</v>
      </c>
      <c r="E69" s="2">
        <v>10414242</v>
      </c>
      <c r="F69" s="2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5">
        <v>0</v>
      </c>
    </row>
    <row r="70" spans="1:12" s="5" customFormat="1" ht="21" x14ac:dyDescent="0.2">
      <c r="A70" s="14">
        <v>21</v>
      </c>
      <c r="B70" s="1" t="s">
        <v>191</v>
      </c>
      <c r="C70" s="1" t="s">
        <v>192</v>
      </c>
      <c r="D70" s="1" t="s">
        <v>193</v>
      </c>
      <c r="E70" s="2">
        <v>167318</v>
      </c>
      <c r="F70" s="2">
        <v>0</v>
      </c>
      <c r="G70" s="1">
        <v>0</v>
      </c>
      <c r="H70" s="1">
        <v>0</v>
      </c>
      <c r="I70" s="1">
        <v>0</v>
      </c>
      <c r="J70" s="1">
        <v>0</v>
      </c>
      <c r="K70" s="1">
        <v>0</v>
      </c>
      <c r="L70" s="15">
        <v>0</v>
      </c>
    </row>
    <row r="71" spans="1:12" s="5" customFormat="1" ht="21" x14ac:dyDescent="0.2">
      <c r="A71" s="14">
        <v>22</v>
      </c>
      <c r="B71" s="1" t="s">
        <v>194</v>
      </c>
      <c r="C71" s="1" t="s">
        <v>195</v>
      </c>
      <c r="D71" s="1" t="s">
        <v>196</v>
      </c>
      <c r="E71" s="2">
        <v>525800</v>
      </c>
      <c r="F71" s="2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5">
        <v>0</v>
      </c>
    </row>
    <row r="72" spans="1:12" s="5" customFormat="1" ht="21" x14ac:dyDescent="0.2">
      <c r="A72" s="14">
        <v>23</v>
      </c>
      <c r="B72" s="1" t="s">
        <v>197</v>
      </c>
      <c r="C72" s="1" t="s">
        <v>198</v>
      </c>
      <c r="D72" s="1" t="s">
        <v>199</v>
      </c>
      <c r="E72" s="2">
        <v>3000</v>
      </c>
      <c r="F72" s="2">
        <v>0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5">
        <v>0</v>
      </c>
    </row>
    <row r="73" spans="1:12" s="5" customFormat="1" ht="21" x14ac:dyDescent="0.2">
      <c r="A73" s="14">
        <v>24</v>
      </c>
      <c r="B73" s="1" t="s">
        <v>200</v>
      </c>
      <c r="C73" s="1" t="s">
        <v>201</v>
      </c>
      <c r="D73" s="1" t="s">
        <v>202</v>
      </c>
      <c r="E73" s="2">
        <v>510596</v>
      </c>
      <c r="F73" s="2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5">
        <v>0</v>
      </c>
    </row>
    <row r="74" spans="1:12" s="5" customFormat="1" ht="21" x14ac:dyDescent="0.2">
      <c r="A74" s="14">
        <v>25</v>
      </c>
      <c r="B74" s="1" t="s">
        <v>203</v>
      </c>
      <c r="C74" s="1" t="s">
        <v>204</v>
      </c>
      <c r="D74" s="1" t="s">
        <v>205</v>
      </c>
      <c r="E74" s="2">
        <v>3481</v>
      </c>
      <c r="F74" s="2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5">
        <v>0</v>
      </c>
    </row>
    <row r="75" spans="1:12" s="5" customFormat="1" ht="21" x14ac:dyDescent="0.2">
      <c r="A75" s="14">
        <v>26</v>
      </c>
      <c r="B75" s="1" t="s">
        <v>206</v>
      </c>
      <c r="C75" s="1" t="s">
        <v>207</v>
      </c>
      <c r="D75" s="1" t="s">
        <v>208</v>
      </c>
      <c r="E75" s="2">
        <v>144465</v>
      </c>
      <c r="F75" s="2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5">
        <v>0</v>
      </c>
    </row>
    <row r="76" spans="1:12" s="5" customFormat="1" ht="21" x14ac:dyDescent="0.2">
      <c r="A76" s="14">
        <v>27</v>
      </c>
      <c r="B76" s="1" t="s">
        <v>209</v>
      </c>
      <c r="C76" s="1" t="s">
        <v>207</v>
      </c>
      <c r="D76" s="1" t="s">
        <v>210</v>
      </c>
      <c r="E76" s="2">
        <v>14000</v>
      </c>
      <c r="F76" s="2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5">
        <v>0</v>
      </c>
    </row>
    <row r="77" spans="1:12" s="5" customFormat="1" ht="21" x14ac:dyDescent="0.2">
      <c r="A77" s="14">
        <v>28</v>
      </c>
      <c r="B77" s="1" t="s">
        <v>211</v>
      </c>
      <c r="C77" s="1" t="s">
        <v>212</v>
      </c>
      <c r="D77" s="1" t="s">
        <v>213</v>
      </c>
      <c r="E77" s="2">
        <v>672214</v>
      </c>
      <c r="F77" s="2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5">
        <v>0</v>
      </c>
    </row>
    <row r="78" spans="1:12" s="5" customFormat="1" ht="21" x14ac:dyDescent="0.2">
      <c r="A78" s="14">
        <v>29</v>
      </c>
      <c r="B78" s="1" t="s">
        <v>214</v>
      </c>
      <c r="C78" s="1" t="s">
        <v>215</v>
      </c>
      <c r="D78" s="1" t="s">
        <v>216</v>
      </c>
      <c r="E78" s="2">
        <v>10766949</v>
      </c>
      <c r="F78" s="2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5">
        <v>0</v>
      </c>
    </row>
    <row r="79" spans="1:12" s="5" customFormat="1" ht="21" x14ac:dyDescent="0.2">
      <c r="A79" s="14">
        <v>30</v>
      </c>
      <c r="B79" s="1" t="s">
        <v>217</v>
      </c>
      <c r="C79" s="1" t="s">
        <v>218</v>
      </c>
      <c r="D79" s="1" t="s">
        <v>219</v>
      </c>
      <c r="E79" s="2">
        <v>4300</v>
      </c>
      <c r="F79" s="2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5">
        <v>0</v>
      </c>
    </row>
    <row r="80" spans="1:12" s="5" customFormat="1" ht="21" x14ac:dyDescent="0.2">
      <c r="A80" s="14">
        <v>31</v>
      </c>
      <c r="B80" s="1" t="s">
        <v>220</v>
      </c>
      <c r="C80" s="1" t="s">
        <v>221</v>
      </c>
      <c r="D80" s="1" t="s">
        <v>222</v>
      </c>
      <c r="E80" s="2">
        <v>1230</v>
      </c>
      <c r="F80" s="2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5">
        <v>0</v>
      </c>
    </row>
    <row r="81" spans="1:12" s="5" customFormat="1" ht="21" x14ac:dyDescent="0.2">
      <c r="A81" s="14">
        <v>32</v>
      </c>
      <c r="B81" s="1" t="s">
        <v>223</v>
      </c>
      <c r="C81" s="1" t="s">
        <v>224</v>
      </c>
      <c r="D81" s="1" t="s">
        <v>225</v>
      </c>
      <c r="E81" s="2">
        <v>2830</v>
      </c>
      <c r="F81" s="2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5">
        <v>0</v>
      </c>
    </row>
    <row r="82" spans="1:12" s="5" customFormat="1" ht="31.5" x14ac:dyDescent="0.2">
      <c r="A82" s="14">
        <v>33</v>
      </c>
      <c r="B82" s="1" t="s">
        <v>226</v>
      </c>
      <c r="C82" s="1" t="s">
        <v>227</v>
      </c>
      <c r="D82" s="1" t="s">
        <v>228</v>
      </c>
      <c r="E82" s="2">
        <v>1000</v>
      </c>
      <c r="F82" s="2">
        <v>0</v>
      </c>
      <c r="G82" s="1">
        <v>0</v>
      </c>
      <c r="H82" s="1">
        <v>0</v>
      </c>
      <c r="I82" s="1">
        <v>0</v>
      </c>
      <c r="J82" s="1">
        <v>0</v>
      </c>
      <c r="K82" s="1">
        <v>0</v>
      </c>
      <c r="L82" s="15">
        <v>0</v>
      </c>
    </row>
    <row r="83" spans="1:12" s="5" customFormat="1" ht="21" x14ac:dyDescent="0.2">
      <c r="A83" s="14">
        <v>34</v>
      </c>
      <c r="B83" s="1" t="s">
        <v>229</v>
      </c>
      <c r="C83" s="1" t="s">
        <v>230</v>
      </c>
      <c r="D83" s="1" t="s">
        <v>231</v>
      </c>
      <c r="E83" s="2">
        <v>1053485</v>
      </c>
      <c r="F83" s="2">
        <v>0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5">
        <v>0</v>
      </c>
    </row>
    <row r="84" spans="1:12" s="5" customFormat="1" ht="21" x14ac:dyDescent="0.2">
      <c r="A84" s="14">
        <v>35</v>
      </c>
      <c r="B84" s="1" t="s">
        <v>232</v>
      </c>
      <c r="C84" s="1" t="s">
        <v>233</v>
      </c>
      <c r="D84" s="1" t="s">
        <v>234</v>
      </c>
      <c r="E84" s="2">
        <v>14424023</v>
      </c>
      <c r="F84" s="2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5">
        <v>0</v>
      </c>
    </row>
    <row r="85" spans="1:12" s="5" customFormat="1" ht="21" x14ac:dyDescent="0.2">
      <c r="A85" s="14">
        <v>36</v>
      </c>
      <c r="B85" s="1" t="s">
        <v>235</v>
      </c>
      <c r="C85" s="1" t="s">
        <v>236</v>
      </c>
      <c r="D85" s="1" t="s">
        <v>237</v>
      </c>
      <c r="E85" s="2">
        <v>39700</v>
      </c>
      <c r="F85" s="2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5">
        <v>0</v>
      </c>
    </row>
    <row r="86" spans="1:12" s="5" customFormat="1" ht="21" x14ac:dyDescent="0.2">
      <c r="A86" s="14">
        <v>37</v>
      </c>
      <c r="B86" s="1" t="s">
        <v>238</v>
      </c>
      <c r="C86" s="1" t="s">
        <v>239</v>
      </c>
      <c r="D86" s="1" t="s">
        <v>240</v>
      </c>
      <c r="E86" s="2">
        <v>80000</v>
      </c>
      <c r="F86" s="2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5">
        <v>0</v>
      </c>
    </row>
    <row r="87" spans="1:12" s="5" customFormat="1" ht="21" x14ac:dyDescent="0.2">
      <c r="A87" s="14">
        <v>38</v>
      </c>
      <c r="B87" s="1" t="s">
        <v>241</v>
      </c>
      <c r="C87" s="1" t="s">
        <v>242</v>
      </c>
      <c r="D87" s="1" t="s">
        <v>243</v>
      </c>
      <c r="E87" s="2">
        <v>5400</v>
      </c>
      <c r="F87" s="2">
        <v>0</v>
      </c>
      <c r="G87" s="1">
        <v>0</v>
      </c>
      <c r="H87" s="1">
        <v>0</v>
      </c>
      <c r="I87" s="1">
        <v>0</v>
      </c>
      <c r="J87" s="1">
        <v>0</v>
      </c>
      <c r="K87" s="1">
        <v>0</v>
      </c>
      <c r="L87" s="15">
        <v>0</v>
      </c>
    </row>
    <row r="88" spans="1:12" s="5" customFormat="1" ht="21" x14ac:dyDescent="0.2">
      <c r="A88" s="14">
        <v>39</v>
      </c>
      <c r="B88" s="1" t="s">
        <v>244</v>
      </c>
      <c r="C88" s="1" t="s">
        <v>245</v>
      </c>
      <c r="D88" s="1" t="s">
        <v>246</v>
      </c>
      <c r="E88" s="2">
        <v>7520</v>
      </c>
      <c r="F88" s="2">
        <v>0</v>
      </c>
      <c r="G88" s="1">
        <v>0</v>
      </c>
      <c r="H88" s="1">
        <v>0</v>
      </c>
      <c r="I88" s="1">
        <v>0</v>
      </c>
      <c r="J88" s="1">
        <v>0</v>
      </c>
      <c r="K88" s="1">
        <v>0</v>
      </c>
      <c r="L88" s="15">
        <v>0</v>
      </c>
    </row>
    <row r="89" spans="1:12" s="5" customFormat="1" ht="21" x14ac:dyDescent="0.2">
      <c r="A89" s="14">
        <v>40</v>
      </c>
      <c r="B89" s="1" t="s">
        <v>247</v>
      </c>
      <c r="C89" s="1" t="s">
        <v>207</v>
      </c>
      <c r="D89" s="1" t="s">
        <v>248</v>
      </c>
      <c r="E89" s="2">
        <v>551000</v>
      </c>
      <c r="F89" s="2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5">
        <v>0</v>
      </c>
    </row>
    <row r="90" spans="1:12" s="5" customFormat="1" ht="21" x14ac:dyDescent="0.2">
      <c r="A90" s="14">
        <v>41</v>
      </c>
      <c r="B90" s="1" t="s">
        <v>249</v>
      </c>
      <c r="C90" s="1" t="s">
        <v>153</v>
      </c>
      <c r="D90" s="1" t="s">
        <v>250</v>
      </c>
      <c r="E90" s="2">
        <v>16697027</v>
      </c>
      <c r="F90" s="2">
        <v>0</v>
      </c>
      <c r="G90" s="1">
        <v>0</v>
      </c>
      <c r="H90" s="1">
        <v>0</v>
      </c>
      <c r="I90" s="1">
        <v>0</v>
      </c>
      <c r="J90" s="1">
        <v>0</v>
      </c>
      <c r="K90" s="1">
        <v>0</v>
      </c>
      <c r="L90" s="15">
        <v>0</v>
      </c>
    </row>
    <row r="91" spans="1:12" s="5" customFormat="1" ht="21" x14ac:dyDescent="0.2">
      <c r="A91" s="14">
        <v>42</v>
      </c>
      <c r="B91" s="1" t="s">
        <v>251</v>
      </c>
      <c r="C91" s="1" t="s">
        <v>252</v>
      </c>
      <c r="D91" s="1" t="s">
        <v>253</v>
      </c>
      <c r="E91" s="2">
        <v>3000</v>
      </c>
      <c r="F91" s="2">
        <v>0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5">
        <v>0</v>
      </c>
    </row>
    <row r="92" spans="1:12" s="5" customFormat="1" ht="10.5" x14ac:dyDescent="0.2">
      <c r="A92" s="14">
        <v>43</v>
      </c>
      <c r="B92" s="1" t="s">
        <v>254</v>
      </c>
      <c r="C92" s="1" t="s">
        <v>255</v>
      </c>
      <c r="D92" s="1" t="s">
        <v>256</v>
      </c>
      <c r="E92" s="2">
        <v>2000</v>
      </c>
      <c r="F92" s="2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5">
        <v>0</v>
      </c>
    </row>
    <row r="93" spans="1:12" s="5" customFormat="1" ht="21" x14ac:dyDescent="0.2">
      <c r="A93" s="14">
        <v>44</v>
      </c>
      <c r="B93" s="1" t="s">
        <v>257</v>
      </c>
      <c r="C93" s="1" t="s">
        <v>258</v>
      </c>
      <c r="D93" s="1" t="s">
        <v>259</v>
      </c>
      <c r="E93" s="2">
        <v>42355380</v>
      </c>
      <c r="F93" s="2">
        <v>62400873</v>
      </c>
      <c r="G93" s="1">
        <v>12476633</v>
      </c>
      <c r="H93" s="1">
        <v>0</v>
      </c>
      <c r="I93" s="1">
        <v>358079</v>
      </c>
      <c r="J93" s="1">
        <v>18652.5</v>
      </c>
      <c r="K93" s="1">
        <v>930.4</v>
      </c>
      <c r="L93" s="15">
        <v>11270</v>
      </c>
    </row>
    <row r="94" spans="1:12" s="5" customFormat="1" ht="21" x14ac:dyDescent="0.2">
      <c r="A94" s="14">
        <v>45</v>
      </c>
      <c r="B94" s="1" t="s">
        <v>260</v>
      </c>
      <c r="C94" s="1" t="s">
        <v>261</v>
      </c>
      <c r="D94" s="1" t="s">
        <v>262</v>
      </c>
      <c r="E94" s="2">
        <v>3000</v>
      </c>
      <c r="F94" s="2">
        <v>-982645</v>
      </c>
      <c r="G94" s="1">
        <v>0</v>
      </c>
      <c r="H94" s="1">
        <v>0</v>
      </c>
      <c r="I94" s="1">
        <v>-10126</v>
      </c>
      <c r="J94" s="1">
        <v>0</v>
      </c>
      <c r="K94" s="1">
        <v>0</v>
      </c>
      <c r="L94" s="15">
        <v>11059</v>
      </c>
    </row>
    <row r="95" spans="1:12" s="5" customFormat="1" ht="21" x14ac:dyDescent="0.2">
      <c r="A95" s="14">
        <v>46</v>
      </c>
      <c r="B95" s="1" t="s">
        <v>263</v>
      </c>
      <c r="C95" s="1" t="s">
        <v>264</v>
      </c>
      <c r="D95" s="1" t="s">
        <v>265</v>
      </c>
      <c r="E95" s="2">
        <v>116790219</v>
      </c>
      <c r="F95" s="2">
        <v>279848271</v>
      </c>
      <c r="G95" s="1">
        <v>152539530</v>
      </c>
      <c r="H95" s="1">
        <v>0</v>
      </c>
      <c r="I95" s="1">
        <v>52337179</v>
      </c>
      <c r="J95" s="1">
        <v>4771</v>
      </c>
      <c r="K95" s="1">
        <v>0</v>
      </c>
      <c r="L95" s="15">
        <v>0</v>
      </c>
    </row>
    <row r="96" spans="1:12" s="5" customFormat="1" ht="21" x14ac:dyDescent="0.2">
      <c r="A96" s="14">
        <v>47</v>
      </c>
      <c r="B96" s="1" t="s">
        <v>266</v>
      </c>
      <c r="C96" s="1" t="s">
        <v>267</v>
      </c>
      <c r="D96" s="1" t="s">
        <v>268</v>
      </c>
      <c r="E96" s="2">
        <v>444278</v>
      </c>
      <c r="F96" s="2">
        <v>15846698</v>
      </c>
      <c r="G96" s="1">
        <v>14903002</v>
      </c>
      <c r="H96" s="1">
        <v>0</v>
      </c>
      <c r="I96" s="1">
        <v>429632</v>
      </c>
      <c r="J96" s="1">
        <v>7035.7</v>
      </c>
      <c r="K96" s="1">
        <v>2056.6999999999998</v>
      </c>
      <c r="L96" s="15">
        <v>0</v>
      </c>
    </row>
    <row r="97" spans="1:12" s="5" customFormat="1" ht="21" x14ac:dyDescent="0.2">
      <c r="A97" s="14">
        <v>48</v>
      </c>
      <c r="B97" s="1" t="s">
        <v>269</v>
      </c>
      <c r="C97" s="1" t="s">
        <v>270</v>
      </c>
      <c r="D97" s="1" t="s">
        <v>271</v>
      </c>
      <c r="E97" s="2">
        <v>902207</v>
      </c>
      <c r="F97" s="2">
        <v>3069850</v>
      </c>
      <c r="G97" s="1">
        <v>0</v>
      </c>
      <c r="H97" s="1">
        <v>0</v>
      </c>
      <c r="I97" s="1">
        <v>-1187545</v>
      </c>
      <c r="J97" s="1">
        <v>14909.44</v>
      </c>
      <c r="K97" s="1">
        <v>3360.44</v>
      </c>
      <c r="L97" s="15">
        <v>0</v>
      </c>
    </row>
    <row r="98" spans="1:12" s="5" customFormat="1" ht="21" x14ac:dyDescent="0.2">
      <c r="A98" s="14">
        <v>49</v>
      </c>
      <c r="B98" s="1" t="s">
        <v>272</v>
      </c>
      <c r="C98" s="1" t="s">
        <v>273</v>
      </c>
      <c r="D98" s="1" t="s">
        <v>274</v>
      </c>
      <c r="E98" s="2">
        <v>107713</v>
      </c>
      <c r="F98" s="2">
        <v>417276</v>
      </c>
      <c r="G98" s="1">
        <v>42287</v>
      </c>
      <c r="H98" s="1">
        <v>0</v>
      </c>
      <c r="I98" s="1">
        <v>-125786</v>
      </c>
      <c r="J98" s="1">
        <v>0</v>
      </c>
      <c r="K98" s="1">
        <v>0</v>
      </c>
      <c r="L98" s="15">
        <v>0</v>
      </c>
    </row>
    <row r="99" spans="1:12" s="5" customFormat="1" ht="21" x14ac:dyDescent="0.2">
      <c r="A99" s="14">
        <v>50</v>
      </c>
      <c r="B99" s="1" t="s">
        <v>275</v>
      </c>
      <c r="C99" s="1" t="s">
        <v>276</v>
      </c>
      <c r="D99" s="1" t="s">
        <v>277</v>
      </c>
      <c r="E99" s="2">
        <v>5000</v>
      </c>
      <c r="F99" s="2">
        <v>-444689</v>
      </c>
      <c r="G99" s="1">
        <v>29394</v>
      </c>
      <c r="H99" s="1">
        <v>0</v>
      </c>
      <c r="I99" s="1">
        <v>-911482</v>
      </c>
      <c r="J99" s="1">
        <v>0</v>
      </c>
      <c r="K99" s="1">
        <v>0</v>
      </c>
      <c r="L99" s="15">
        <v>0</v>
      </c>
    </row>
    <row r="100" spans="1:12" s="5" customFormat="1" ht="21" x14ac:dyDescent="0.2">
      <c r="A100" s="14">
        <v>51</v>
      </c>
      <c r="B100" s="1" t="s">
        <v>278</v>
      </c>
      <c r="C100" s="1" t="s">
        <v>279</v>
      </c>
      <c r="D100" s="1" t="s">
        <v>280</v>
      </c>
      <c r="E100" s="2">
        <v>736148</v>
      </c>
      <c r="F100" s="2">
        <v>1350486</v>
      </c>
      <c r="G100" s="1">
        <v>602448</v>
      </c>
      <c r="H100" s="1">
        <v>0</v>
      </c>
      <c r="I100" s="1">
        <v>-98986</v>
      </c>
      <c r="J100" s="1">
        <v>349.1</v>
      </c>
      <c r="K100" s="1">
        <v>0</v>
      </c>
      <c r="L100" s="15">
        <v>0</v>
      </c>
    </row>
    <row r="101" spans="1:12" s="5" customFormat="1" ht="21" x14ac:dyDescent="0.2">
      <c r="A101" s="14">
        <v>52</v>
      </c>
      <c r="B101" s="1" t="s">
        <v>281</v>
      </c>
      <c r="C101" s="1" t="s">
        <v>282</v>
      </c>
      <c r="D101" s="1" t="s">
        <v>283</v>
      </c>
      <c r="E101" s="2">
        <v>2000300</v>
      </c>
      <c r="F101" s="2">
        <v>27740246</v>
      </c>
      <c r="G101" s="1">
        <v>113237398</v>
      </c>
      <c r="H101" s="1">
        <v>4263700</v>
      </c>
      <c r="I101" s="1">
        <v>5219582</v>
      </c>
      <c r="J101" s="1">
        <v>0</v>
      </c>
      <c r="K101" s="1">
        <v>0</v>
      </c>
      <c r="L101" s="15">
        <v>0</v>
      </c>
    </row>
    <row r="102" spans="1:12" s="5" customFormat="1" ht="21" x14ac:dyDescent="0.2">
      <c r="A102" s="14">
        <v>53</v>
      </c>
      <c r="B102" s="1" t="s">
        <v>284</v>
      </c>
      <c r="C102" s="1" t="s">
        <v>285</v>
      </c>
      <c r="D102" s="1" t="s">
        <v>286</v>
      </c>
      <c r="E102" s="2">
        <v>49720373</v>
      </c>
      <c r="F102" s="2">
        <v>54287491</v>
      </c>
      <c r="G102" s="1">
        <v>29209137</v>
      </c>
      <c r="H102" s="1">
        <v>0</v>
      </c>
      <c r="I102" s="1">
        <v>-25829083</v>
      </c>
      <c r="J102" s="1">
        <v>0</v>
      </c>
      <c r="K102" s="1">
        <v>0</v>
      </c>
      <c r="L102" s="15">
        <v>0</v>
      </c>
    </row>
    <row r="103" spans="1:12" s="5" customFormat="1" ht="21" x14ac:dyDescent="0.2">
      <c r="A103" s="14">
        <v>54</v>
      </c>
      <c r="B103" s="1" t="s">
        <v>287</v>
      </c>
      <c r="C103" s="1" t="s">
        <v>288</v>
      </c>
      <c r="D103" s="1" t="s">
        <v>289</v>
      </c>
      <c r="E103" s="2">
        <v>22732633</v>
      </c>
      <c r="F103" s="2">
        <v>37030295</v>
      </c>
      <c r="G103" s="1">
        <v>0</v>
      </c>
      <c r="H103" s="1">
        <v>0</v>
      </c>
      <c r="I103" s="1">
        <v>-27054</v>
      </c>
      <c r="J103" s="1">
        <v>0</v>
      </c>
      <c r="K103" s="1">
        <v>0</v>
      </c>
      <c r="L103" s="15">
        <v>0</v>
      </c>
    </row>
    <row r="104" spans="1:12" s="5" customFormat="1" ht="21" x14ac:dyDescent="0.2">
      <c r="A104" s="14">
        <v>55</v>
      </c>
      <c r="B104" s="1" t="s">
        <v>290</v>
      </c>
      <c r="C104" s="1" t="s">
        <v>291</v>
      </c>
      <c r="D104" s="1" t="s">
        <v>292</v>
      </c>
      <c r="E104" s="2">
        <v>4105967</v>
      </c>
      <c r="F104" s="2">
        <v>3130662</v>
      </c>
      <c r="G104" s="1">
        <v>2428652</v>
      </c>
      <c r="H104" s="1">
        <v>0</v>
      </c>
      <c r="I104" s="1">
        <v>28753</v>
      </c>
      <c r="J104" s="1">
        <v>0</v>
      </c>
      <c r="K104" s="1">
        <v>0</v>
      </c>
      <c r="L104" s="15">
        <v>0</v>
      </c>
    </row>
    <row r="105" spans="1:12" s="5" customFormat="1" ht="21" x14ac:dyDescent="0.2">
      <c r="A105" s="14">
        <v>56</v>
      </c>
      <c r="B105" s="1" t="s">
        <v>293</v>
      </c>
      <c r="C105" s="1" t="s">
        <v>294</v>
      </c>
      <c r="D105" s="1" t="s">
        <v>295</v>
      </c>
      <c r="E105" s="2">
        <v>32801270</v>
      </c>
      <c r="F105" s="2">
        <v>44843815</v>
      </c>
      <c r="G105" s="1">
        <v>10715523</v>
      </c>
      <c r="H105" s="1">
        <v>13386730</v>
      </c>
      <c r="I105" s="1">
        <v>-1217907</v>
      </c>
      <c r="J105" s="1">
        <v>2167.1</v>
      </c>
      <c r="K105" s="1">
        <v>2503.2600000000002</v>
      </c>
      <c r="L105" s="15">
        <v>5868</v>
      </c>
    </row>
    <row r="106" spans="1:12" s="5" customFormat="1" ht="21" x14ac:dyDescent="0.2">
      <c r="A106" s="14">
        <v>57</v>
      </c>
      <c r="B106" s="1" t="s">
        <v>296</v>
      </c>
      <c r="C106" s="1" t="s">
        <v>297</v>
      </c>
      <c r="D106" s="1" t="s">
        <v>298</v>
      </c>
      <c r="E106" s="2">
        <v>30773626</v>
      </c>
      <c r="F106" s="2">
        <v>27180850</v>
      </c>
      <c r="G106" s="1">
        <v>16261928</v>
      </c>
      <c r="H106" s="1">
        <v>0</v>
      </c>
      <c r="I106" s="1">
        <v>-2821432</v>
      </c>
      <c r="J106" s="1">
        <v>0</v>
      </c>
      <c r="K106" s="1">
        <v>0</v>
      </c>
      <c r="L106" s="15">
        <v>0</v>
      </c>
    </row>
    <row r="107" spans="1:12" s="5" customFormat="1" ht="21" x14ac:dyDescent="0.2">
      <c r="A107" s="14">
        <v>58</v>
      </c>
      <c r="B107" s="1" t="s">
        <v>299</v>
      </c>
      <c r="C107" s="1" t="s">
        <v>300</v>
      </c>
      <c r="D107" s="1" t="s">
        <v>301</v>
      </c>
      <c r="E107" s="2">
        <v>7863269</v>
      </c>
      <c r="F107" s="2">
        <v>763029</v>
      </c>
      <c r="G107" s="1">
        <v>15637417</v>
      </c>
      <c r="H107" s="1">
        <v>0</v>
      </c>
      <c r="I107" s="1">
        <v>-11459968</v>
      </c>
      <c r="J107" s="1">
        <v>0</v>
      </c>
      <c r="K107" s="1">
        <v>0</v>
      </c>
      <c r="L107" s="15">
        <v>0</v>
      </c>
    </row>
    <row r="108" spans="1:12" s="5" customFormat="1" ht="21" x14ac:dyDescent="0.2">
      <c r="A108" s="14">
        <v>59</v>
      </c>
      <c r="B108" s="1" t="s">
        <v>302</v>
      </c>
      <c r="C108" s="1" t="s">
        <v>303</v>
      </c>
      <c r="D108" s="1" t="s">
        <v>304</v>
      </c>
      <c r="E108" s="2">
        <v>2073796</v>
      </c>
      <c r="F108" s="2">
        <v>49431</v>
      </c>
      <c r="G108" s="1">
        <v>889616</v>
      </c>
      <c r="H108" s="1">
        <v>0</v>
      </c>
      <c r="I108" s="1">
        <v>42514</v>
      </c>
      <c r="J108" s="1">
        <v>0</v>
      </c>
      <c r="K108" s="1">
        <v>0</v>
      </c>
      <c r="L108" s="15">
        <v>0</v>
      </c>
    </row>
    <row r="109" spans="1:12" s="5" customFormat="1" ht="21" x14ac:dyDescent="0.2">
      <c r="A109" s="14">
        <v>60</v>
      </c>
      <c r="B109" s="1" t="s">
        <v>305</v>
      </c>
      <c r="C109" s="1" t="s">
        <v>306</v>
      </c>
      <c r="D109" s="1" t="s">
        <v>307</v>
      </c>
      <c r="E109" s="2">
        <v>203641</v>
      </c>
      <c r="F109" s="2">
        <v>27772108</v>
      </c>
      <c r="G109" s="1">
        <v>55205</v>
      </c>
      <c r="H109" s="1">
        <v>0</v>
      </c>
      <c r="I109" s="1">
        <v>1752883</v>
      </c>
      <c r="J109" s="1">
        <v>0</v>
      </c>
      <c r="K109" s="1">
        <v>0</v>
      </c>
      <c r="L109" s="15">
        <v>0</v>
      </c>
    </row>
    <row r="110" spans="1:12" s="5" customFormat="1" ht="21" x14ac:dyDescent="0.2">
      <c r="A110" s="14">
        <v>61</v>
      </c>
      <c r="B110" s="1" t="s">
        <v>308</v>
      </c>
      <c r="C110" s="1" t="s">
        <v>309</v>
      </c>
      <c r="D110" s="1" t="s">
        <v>310</v>
      </c>
      <c r="E110" s="2">
        <v>226346</v>
      </c>
      <c r="F110" s="2">
        <v>-5562729</v>
      </c>
      <c r="G110" s="1">
        <v>12020</v>
      </c>
      <c r="H110" s="1">
        <v>0</v>
      </c>
      <c r="I110" s="1">
        <v>-92360</v>
      </c>
      <c r="J110" s="1">
        <v>0</v>
      </c>
      <c r="K110" s="1">
        <v>0</v>
      </c>
      <c r="L110" s="15">
        <v>0</v>
      </c>
    </row>
    <row r="111" spans="1:12" s="5" customFormat="1" ht="21" x14ac:dyDescent="0.2">
      <c r="A111" s="14">
        <v>62</v>
      </c>
      <c r="B111" s="1" t="s">
        <v>311</v>
      </c>
      <c r="C111" s="1" t="s">
        <v>312</v>
      </c>
      <c r="D111" s="1" t="s">
        <v>313</v>
      </c>
      <c r="E111" s="2">
        <v>0</v>
      </c>
      <c r="F111" s="2">
        <v>-4729941</v>
      </c>
      <c r="G111" s="1">
        <v>172205</v>
      </c>
      <c r="H111" s="1">
        <v>0</v>
      </c>
      <c r="I111" s="1">
        <v>-2112953</v>
      </c>
      <c r="J111" s="1">
        <v>0</v>
      </c>
      <c r="K111" s="1">
        <v>0</v>
      </c>
      <c r="L111" s="15">
        <v>0</v>
      </c>
    </row>
    <row r="112" spans="1:12" s="5" customFormat="1" ht="21" x14ac:dyDescent="0.2">
      <c r="A112" s="14">
        <v>63</v>
      </c>
      <c r="B112" s="1" t="s">
        <v>314</v>
      </c>
      <c r="C112" s="1" t="s">
        <v>315</v>
      </c>
      <c r="D112" s="1" t="s">
        <v>316</v>
      </c>
      <c r="E112" s="2">
        <v>640000</v>
      </c>
      <c r="F112" s="2">
        <v>25164722</v>
      </c>
      <c r="G112" s="1">
        <v>0</v>
      </c>
      <c r="H112" s="1">
        <v>0</v>
      </c>
      <c r="I112" s="1">
        <v>-1231712</v>
      </c>
      <c r="J112" s="1">
        <v>0</v>
      </c>
      <c r="K112" s="1">
        <v>0</v>
      </c>
      <c r="L112" s="15">
        <v>0</v>
      </c>
    </row>
    <row r="113" spans="1:12" s="5" customFormat="1" ht="21" x14ac:dyDescent="0.2">
      <c r="A113" s="14">
        <v>64</v>
      </c>
      <c r="B113" s="1" t="s">
        <v>317</v>
      </c>
      <c r="C113" s="1" t="s">
        <v>318</v>
      </c>
      <c r="D113" s="1" t="s">
        <v>319</v>
      </c>
      <c r="E113" s="2">
        <v>3911351</v>
      </c>
      <c r="F113" s="2">
        <v>11897009</v>
      </c>
      <c r="G113" s="1">
        <v>22165442</v>
      </c>
      <c r="H113" s="1">
        <v>0</v>
      </c>
      <c r="I113" s="1">
        <v>365853</v>
      </c>
      <c r="J113" s="1">
        <v>0</v>
      </c>
      <c r="K113" s="1">
        <v>0</v>
      </c>
      <c r="L113" s="15">
        <v>0</v>
      </c>
    </row>
    <row r="114" spans="1:12" s="5" customFormat="1" ht="21" x14ac:dyDescent="0.2">
      <c r="A114" s="14">
        <v>65</v>
      </c>
      <c r="B114" s="1" t="s">
        <v>320</v>
      </c>
      <c r="C114" s="1" t="s">
        <v>321</v>
      </c>
      <c r="D114" s="1" t="s">
        <v>322</v>
      </c>
      <c r="E114" s="2">
        <v>5603638</v>
      </c>
      <c r="F114" s="2">
        <v>62851924</v>
      </c>
      <c r="G114" s="1">
        <v>67654576</v>
      </c>
      <c r="H114" s="1">
        <v>0</v>
      </c>
      <c r="I114" s="1">
        <v>-834960</v>
      </c>
      <c r="J114" s="1">
        <v>0</v>
      </c>
      <c r="K114" s="1">
        <v>0</v>
      </c>
      <c r="L114" s="15">
        <v>0</v>
      </c>
    </row>
    <row r="115" spans="1:12" s="5" customFormat="1" ht="21" x14ac:dyDescent="0.2">
      <c r="A115" s="14">
        <v>66</v>
      </c>
      <c r="B115" s="1" t="s">
        <v>323</v>
      </c>
      <c r="C115" s="1" t="s">
        <v>324</v>
      </c>
      <c r="D115" s="1" t="s">
        <v>325</v>
      </c>
      <c r="E115" s="2">
        <v>336957</v>
      </c>
      <c r="F115" s="2">
        <v>-659929</v>
      </c>
      <c r="G115" s="1">
        <v>0</v>
      </c>
      <c r="H115" s="1">
        <v>0</v>
      </c>
      <c r="I115" s="1">
        <v>-30481</v>
      </c>
      <c r="J115" s="1">
        <v>0</v>
      </c>
      <c r="K115" s="1">
        <v>0</v>
      </c>
      <c r="L115" s="15">
        <v>0</v>
      </c>
    </row>
    <row r="116" spans="1:12" s="5" customFormat="1" ht="21" x14ac:dyDescent="0.2">
      <c r="A116" s="14">
        <v>67</v>
      </c>
      <c r="B116" s="1" t="s">
        <v>326</v>
      </c>
      <c r="C116" s="1" t="s">
        <v>327</v>
      </c>
      <c r="D116" s="1" t="s">
        <v>328</v>
      </c>
      <c r="E116" s="2">
        <v>9308315</v>
      </c>
      <c r="F116" s="2">
        <v>9404486</v>
      </c>
      <c r="G116" s="1">
        <v>48738599</v>
      </c>
      <c r="H116" s="1">
        <v>948495</v>
      </c>
      <c r="I116" s="1">
        <v>126621</v>
      </c>
      <c r="J116" s="1">
        <v>7100.4</v>
      </c>
      <c r="K116" s="1">
        <v>2150.48</v>
      </c>
      <c r="L116" s="15">
        <v>21590</v>
      </c>
    </row>
    <row r="117" spans="1:12" s="5" customFormat="1" ht="21" x14ac:dyDescent="0.2">
      <c r="A117" s="14">
        <v>68</v>
      </c>
      <c r="B117" s="1" t="s">
        <v>329</v>
      </c>
      <c r="C117" s="1" t="s">
        <v>330</v>
      </c>
      <c r="D117" s="1" t="s">
        <v>331</v>
      </c>
      <c r="E117" s="2">
        <v>161365</v>
      </c>
      <c r="F117" s="2">
        <v>-3205842</v>
      </c>
      <c r="G117" s="1">
        <v>1032289</v>
      </c>
      <c r="H117" s="1">
        <v>0</v>
      </c>
      <c r="I117" s="1">
        <v>157079</v>
      </c>
      <c r="J117" s="1">
        <v>0</v>
      </c>
      <c r="K117" s="1">
        <v>0</v>
      </c>
      <c r="L117" s="15">
        <v>0</v>
      </c>
    </row>
    <row r="118" spans="1:12" s="5" customFormat="1" ht="21" x14ac:dyDescent="0.2">
      <c r="A118" s="14">
        <v>69</v>
      </c>
      <c r="B118" s="1" t="s">
        <v>332</v>
      </c>
      <c r="C118" s="1" t="s">
        <v>333</v>
      </c>
      <c r="D118" s="1" t="s">
        <v>334</v>
      </c>
      <c r="E118" s="2">
        <v>515785</v>
      </c>
      <c r="F118" s="2">
        <v>446005</v>
      </c>
      <c r="G118" s="1">
        <v>198487</v>
      </c>
      <c r="H118" s="1">
        <v>0</v>
      </c>
      <c r="I118" s="1">
        <v>-133639</v>
      </c>
      <c r="J118" s="1">
        <v>0</v>
      </c>
      <c r="K118" s="1">
        <v>0</v>
      </c>
      <c r="L118" s="15">
        <v>0</v>
      </c>
    </row>
    <row r="119" spans="1:12" s="5" customFormat="1" ht="21" x14ac:dyDescent="0.2">
      <c r="A119" s="14">
        <v>70</v>
      </c>
      <c r="B119" s="1" t="s">
        <v>335</v>
      </c>
      <c r="C119" s="1" t="s">
        <v>336</v>
      </c>
      <c r="D119" s="1" t="s">
        <v>337</v>
      </c>
      <c r="E119" s="2">
        <v>108757907</v>
      </c>
      <c r="F119" s="2">
        <v>150657099</v>
      </c>
      <c r="G119" s="1">
        <v>87092117</v>
      </c>
      <c r="H119" s="1">
        <v>118754</v>
      </c>
      <c r="I119" s="1">
        <v>5519382</v>
      </c>
      <c r="J119" s="1">
        <v>3236.73</v>
      </c>
      <c r="K119" s="1">
        <v>79</v>
      </c>
      <c r="L119" s="15">
        <v>891646</v>
      </c>
    </row>
    <row r="120" spans="1:12" s="5" customFormat="1" ht="21" x14ac:dyDescent="0.2">
      <c r="A120" s="14">
        <v>71</v>
      </c>
      <c r="B120" s="1" t="s">
        <v>338</v>
      </c>
      <c r="C120" s="1" t="s">
        <v>339</v>
      </c>
      <c r="D120" s="1" t="s">
        <v>340</v>
      </c>
      <c r="E120" s="2">
        <v>4295815</v>
      </c>
      <c r="F120" s="2">
        <v>4534851</v>
      </c>
      <c r="G120" s="1">
        <v>8990538</v>
      </c>
      <c r="H120" s="1">
        <v>17005231</v>
      </c>
      <c r="I120" s="1">
        <v>3215994</v>
      </c>
      <c r="J120" s="1">
        <v>0</v>
      </c>
      <c r="K120" s="1">
        <v>0</v>
      </c>
      <c r="L120" s="15">
        <v>0</v>
      </c>
    </row>
    <row r="121" spans="1:12" s="5" customFormat="1" ht="21" x14ac:dyDescent="0.2">
      <c r="A121" s="14">
        <v>72</v>
      </c>
      <c r="B121" s="1" t="s">
        <v>341</v>
      </c>
      <c r="C121" s="1" t="s">
        <v>342</v>
      </c>
      <c r="D121" s="1" t="s">
        <v>343</v>
      </c>
      <c r="E121" s="2">
        <v>26274765</v>
      </c>
      <c r="F121" s="2">
        <v>-3059300</v>
      </c>
      <c r="G121" s="1">
        <v>7700325</v>
      </c>
      <c r="H121" s="1">
        <v>0</v>
      </c>
      <c r="I121" s="1">
        <v>512472</v>
      </c>
      <c r="J121" s="1">
        <v>0</v>
      </c>
      <c r="K121" s="1">
        <v>0</v>
      </c>
      <c r="L121" s="15">
        <v>0</v>
      </c>
    </row>
    <row r="122" spans="1:12" s="5" customFormat="1" ht="21" x14ac:dyDescent="0.2">
      <c r="A122" s="14">
        <v>73</v>
      </c>
      <c r="B122" s="1" t="s">
        <v>344</v>
      </c>
      <c r="C122" s="1" t="s">
        <v>345</v>
      </c>
      <c r="D122" s="1" t="s">
        <v>346</v>
      </c>
      <c r="E122" s="2">
        <v>8156624</v>
      </c>
      <c r="F122" s="2">
        <v>0</v>
      </c>
      <c r="G122" s="1">
        <v>0</v>
      </c>
      <c r="H122" s="1">
        <v>0</v>
      </c>
      <c r="I122" s="1">
        <v>-36615</v>
      </c>
      <c r="J122" s="1">
        <v>0</v>
      </c>
      <c r="K122" s="1">
        <v>0</v>
      </c>
      <c r="L122" s="15">
        <v>0</v>
      </c>
    </row>
    <row r="123" spans="1:12" s="5" customFormat="1" ht="21" x14ac:dyDescent="0.2">
      <c r="A123" s="14">
        <v>74</v>
      </c>
      <c r="B123" s="1" t="s">
        <v>347</v>
      </c>
      <c r="C123" s="1" t="s">
        <v>348</v>
      </c>
      <c r="D123" s="1" t="s">
        <v>349</v>
      </c>
      <c r="E123" s="2">
        <v>66374484</v>
      </c>
      <c r="F123" s="2">
        <v>66551907</v>
      </c>
      <c r="G123" s="1">
        <v>15263577</v>
      </c>
      <c r="H123" s="1">
        <v>-4515431</v>
      </c>
      <c r="I123" s="1">
        <v>0</v>
      </c>
      <c r="J123" s="1">
        <v>0</v>
      </c>
      <c r="K123" s="1">
        <v>0</v>
      </c>
      <c r="L123" s="15">
        <v>0</v>
      </c>
    </row>
    <row r="124" spans="1:12" s="5" customFormat="1" ht="31.5" x14ac:dyDescent="0.2">
      <c r="A124" s="14">
        <v>75</v>
      </c>
      <c r="B124" s="1" t="s">
        <v>350</v>
      </c>
      <c r="C124" s="1" t="s">
        <v>351</v>
      </c>
      <c r="D124" s="1" t="s">
        <v>352</v>
      </c>
      <c r="E124" s="2">
        <v>9707480</v>
      </c>
      <c r="F124" s="2">
        <v>-2209727</v>
      </c>
      <c r="G124" s="1">
        <v>4998832</v>
      </c>
      <c r="H124" s="1">
        <v>0</v>
      </c>
      <c r="I124" s="1">
        <v>-351928</v>
      </c>
      <c r="J124" s="1">
        <v>0</v>
      </c>
      <c r="K124" s="1">
        <v>0</v>
      </c>
      <c r="L124" s="15">
        <v>0</v>
      </c>
    </row>
    <row r="125" spans="1:12" s="5" customFormat="1" ht="21" x14ac:dyDescent="0.2">
      <c r="A125" s="14">
        <v>76</v>
      </c>
      <c r="B125" s="1" t="s">
        <v>353</v>
      </c>
      <c r="C125" s="1" t="s">
        <v>354</v>
      </c>
      <c r="D125" s="1" t="s">
        <v>355</v>
      </c>
      <c r="E125" s="2">
        <v>12388853</v>
      </c>
      <c r="F125" s="2">
        <v>0</v>
      </c>
      <c r="G125" s="1">
        <v>0</v>
      </c>
      <c r="H125" s="1">
        <v>0</v>
      </c>
      <c r="I125" s="1">
        <v>0</v>
      </c>
      <c r="J125" s="1">
        <v>0</v>
      </c>
      <c r="K125" s="1">
        <v>0</v>
      </c>
      <c r="L125" s="15">
        <v>0</v>
      </c>
    </row>
    <row r="126" spans="1:12" s="5" customFormat="1" ht="21" x14ac:dyDescent="0.2">
      <c r="A126" s="14">
        <v>77</v>
      </c>
      <c r="B126" s="1" t="s">
        <v>356</v>
      </c>
      <c r="C126" s="1" t="s">
        <v>357</v>
      </c>
      <c r="D126" s="1" t="s">
        <v>358</v>
      </c>
      <c r="E126" s="2">
        <v>314947301</v>
      </c>
      <c r="F126" s="2">
        <v>91920807</v>
      </c>
      <c r="G126" s="1">
        <v>130765242</v>
      </c>
      <c r="H126" s="1">
        <v>15279434</v>
      </c>
      <c r="I126" s="1">
        <v>-14073307</v>
      </c>
      <c r="J126" s="1">
        <v>0</v>
      </c>
      <c r="K126" s="1">
        <v>0</v>
      </c>
      <c r="L126" s="15">
        <v>0</v>
      </c>
    </row>
    <row r="127" spans="1:12" s="5" customFormat="1" ht="21" x14ac:dyDescent="0.2">
      <c r="A127" s="14">
        <v>78</v>
      </c>
      <c r="B127" s="1" t="s">
        <v>359</v>
      </c>
      <c r="C127" s="1" t="s">
        <v>360</v>
      </c>
      <c r="D127" s="1" t="s">
        <v>361</v>
      </c>
      <c r="E127" s="2">
        <v>13836263</v>
      </c>
      <c r="F127" s="2">
        <v>0</v>
      </c>
      <c r="G127" s="1">
        <v>0</v>
      </c>
      <c r="H127" s="1">
        <v>0</v>
      </c>
      <c r="I127" s="1">
        <v>0</v>
      </c>
      <c r="J127" s="1">
        <v>0</v>
      </c>
      <c r="K127" s="1">
        <v>0</v>
      </c>
      <c r="L127" s="15">
        <v>0</v>
      </c>
    </row>
    <row r="128" spans="1:12" s="5" customFormat="1" ht="21" x14ac:dyDescent="0.2">
      <c r="A128" s="14">
        <v>79</v>
      </c>
      <c r="B128" s="1" t="s">
        <v>362</v>
      </c>
      <c r="C128" s="1" t="s">
        <v>363</v>
      </c>
      <c r="D128" s="1" t="s">
        <v>364</v>
      </c>
      <c r="E128" s="2">
        <v>141882</v>
      </c>
      <c r="F128" s="2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5">
        <v>0</v>
      </c>
    </row>
    <row r="129" spans="1:12" s="5" customFormat="1" ht="21" x14ac:dyDescent="0.2">
      <c r="A129" s="14">
        <v>80</v>
      </c>
      <c r="B129" s="1" t="s">
        <v>365</v>
      </c>
      <c r="C129" s="1" t="s">
        <v>366</v>
      </c>
      <c r="D129" s="1" t="s">
        <v>367</v>
      </c>
      <c r="E129" s="2">
        <v>1000</v>
      </c>
      <c r="F129" s="2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5">
        <v>0</v>
      </c>
    </row>
    <row r="130" spans="1:12" s="5" customFormat="1" ht="21" x14ac:dyDescent="0.2">
      <c r="A130" s="14">
        <v>81</v>
      </c>
      <c r="B130" s="1" t="s">
        <v>368</v>
      </c>
      <c r="C130" s="1" t="s">
        <v>369</v>
      </c>
      <c r="D130" s="1" t="s">
        <v>370</v>
      </c>
      <c r="E130" s="2">
        <v>41649467</v>
      </c>
      <c r="F130" s="2">
        <v>0</v>
      </c>
      <c r="G130" s="1">
        <v>0</v>
      </c>
      <c r="H130" s="1">
        <v>0</v>
      </c>
      <c r="I130" s="1">
        <v>0</v>
      </c>
      <c r="J130" s="1">
        <v>0</v>
      </c>
      <c r="K130" s="1">
        <v>0</v>
      </c>
      <c r="L130" s="15">
        <v>0</v>
      </c>
    </row>
    <row r="131" spans="1:12" s="5" customFormat="1" ht="21" x14ac:dyDescent="0.2">
      <c r="A131" s="14">
        <v>82</v>
      </c>
      <c r="B131" s="1" t="s">
        <v>371</v>
      </c>
      <c r="C131" s="1" t="s">
        <v>372</v>
      </c>
      <c r="D131" s="1" t="s">
        <v>373</v>
      </c>
      <c r="E131" s="2">
        <v>5290594</v>
      </c>
      <c r="F131" s="2">
        <v>0</v>
      </c>
      <c r="G131" s="1">
        <v>0</v>
      </c>
      <c r="H131" s="1">
        <v>0</v>
      </c>
      <c r="I131" s="1">
        <v>0</v>
      </c>
      <c r="J131" s="1">
        <v>0</v>
      </c>
      <c r="K131" s="1">
        <v>0</v>
      </c>
      <c r="L131" s="15">
        <v>0</v>
      </c>
    </row>
    <row r="132" spans="1:12" s="5" customFormat="1" ht="21" x14ac:dyDescent="0.2">
      <c r="A132" s="14">
        <v>83</v>
      </c>
      <c r="B132" s="1" t="s">
        <v>374</v>
      </c>
      <c r="C132" s="1" t="s">
        <v>375</v>
      </c>
      <c r="D132" s="1" t="s">
        <v>376</v>
      </c>
      <c r="E132" s="2">
        <v>47903970</v>
      </c>
      <c r="F132" s="2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5">
        <v>0</v>
      </c>
    </row>
    <row r="133" spans="1:12" s="5" customFormat="1" ht="21" x14ac:dyDescent="0.2">
      <c r="A133" s="14">
        <v>84</v>
      </c>
      <c r="B133" s="1" t="s">
        <v>377</v>
      </c>
      <c r="C133" s="1" t="s">
        <v>378</v>
      </c>
      <c r="D133" s="1" t="s">
        <v>379</v>
      </c>
      <c r="E133" s="2">
        <v>491228</v>
      </c>
      <c r="F133" s="2">
        <v>0</v>
      </c>
      <c r="G133" s="1">
        <v>0</v>
      </c>
      <c r="H133" s="1">
        <v>0</v>
      </c>
      <c r="I133" s="1">
        <v>0</v>
      </c>
      <c r="J133" s="1">
        <v>0</v>
      </c>
      <c r="K133" s="1">
        <v>0</v>
      </c>
      <c r="L133" s="15">
        <v>0</v>
      </c>
    </row>
    <row r="134" spans="1:12" s="5" customFormat="1" ht="21" x14ac:dyDescent="0.2">
      <c r="A134" s="14">
        <v>85</v>
      </c>
      <c r="B134" s="1" t="s">
        <v>380</v>
      </c>
      <c r="C134" s="1" t="s">
        <v>318</v>
      </c>
      <c r="D134" s="1" t="s">
        <v>381</v>
      </c>
      <c r="E134" s="2">
        <v>1220590</v>
      </c>
      <c r="F134" s="2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5">
        <v>0</v>
      </c>
    </row>
    <row r="135" spans="1:12" s="5" customFormat="1" ht="21" x14ac:dyDescent="0.2">
      <c r="A135" s="14">
        <v>86</v>
      </c>
      <c r="B135" s="1" t="s">
        <v>382</v>
      </c>
      <c r="C135" s="1" t="s">
        <v>383</v>
      </c>
      <c r="D135" s="1" t="s">
        <v>384</v>
      </c>
      <c r="E135" s="2">
        <v>718000</v>
      </c>
      <c r="F135" s="2">
        <v>0</v>
      </c>
      <c r="G135" s="1">
        <v>0</v>
      </c>
      <c r="H135" s="1">
        <v>0</v>
      </c>
      <c r="I135" s="1">
        <v>0</v>
      </c>
      <c r="J135" s="1">
        <v>0</v>
      </c>
      <c r="K135" s="1">
        <v>0</v>
      </c>
      <c r="L135" s="15">
        <v>0</v>
      </c>
    </row>
    <row r="136" spans="1:12" s="5" customFormat="1" ht="21" x14ac:dyDescent="0.2">
      <c r="A136" s="14">
        <v>87</v>
      </c>
      <c r="B136" s="1" t="s">
        <v>385</v>
      </c>
      <c r="C136" s="1" t="s">
        <v>386</v>
      </c>
      <c r="D136" s="1" t="s">
        <v>387</v>
      </c>
      <c r="E136" s="2">
        <v>349266</v>
      </c>
      <c r="F136" s="2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5">
        <v>0</v>
      </c>
    </row>
    <row r="137" spans="1:12" s="5" customFormat="1" ht="21" x14ac:dyDescent="0.2">
      <c r="A137" s="14">
        <v>88</v>
      </c>
      <c r="B137" s="1" t="s">
        <v>388</v>
      </c>
      <c r="C137" s="1" t="s">
        <v>389</v>
      </c>
      <c r="D137" s="1" t="s">
        <v>390</v>
      </c>
      <c r="E137" s="2">
        <v>700000</v>
      </c>
      <c r="F137" s="2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5">
        <v>0</v>
      </c>
    </row>
    <row r="138" spans="1:12" s="5" customFormat="1" ht="21" x14ac:dyDescent="0.2">
      <c r="A138" s="14">
        <v>89</v>
      </c>
      <c r="B138" s="1" t="s">
        <v>391</v>
      </c>
      <c r="C138" s="1" t="s">
        <v>392</v>
      </c>
      <c r="D138" s="1" t="s">
        <v>393</v>
      </c>
      <c r="E138" s="2">
        <v>419000</v>
      </c>
      <c r="F138" s="2">
        <v>-4168599</v>
      </c>
      <c r="G138" s="1">
        <v>472361</v>
      </c>
      <c r="H138" s="1">
        <v>0</v>
      </c>
      <c r="I138" s="1">
        <v>-421222</v>
      </c>
      <c r="J138" s="1">
        <v>0</v>
      </c>
      <c r="K138" s="1">
        <v>0</v>
      </c>
      <c r="L138" s="15">
        <v>0</v>
      </c>
    </row>
    <row r="139" spans="1:12" s="5" customFormat="1" ht="21" x14ac:dyDescent="0.2">
      <c r="A139" s="14">
        <v>90</v>
      </c>
      <c r="B139" s="1" t="s">
        <v>394</v>
      </c>
      <c r="C139" s="1" t="s">
        <v>395</v>
      </c>
      <c r="D139" s="1" t="s">
        <v>396</v>
      </c>
      <c r="E139" s="2">
        <v>295000</v>
      </c>
      <c r="F139" s="2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5">
        <v>0</v>
      </c>
    </row>
    <row r="140" spans="1:12" s="5" customFormat="1" ht="21" x14ac:dyDescent="0.2">
      <c r="A140" s="14">
        <v>91</v>
      </c>
      <c r="B140" s="1" t="s">
        <v>397</v>
      </c>
      <c r="C140" s="1" t="s">
        <v>398</v>
      </c>
      <c r="D140" s="1" t="s">
        <v>399</v>
      </c>
      <c r="E140" s="2">
        <v>164447</v>
      </c>
      <c r="F140" s="2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5">
        <v>0</v>
      </c>
    </row>
    <row r="141" spans="1:12" s="5" customFormat="1" ht="21" x14ac:dyDescent="0.2">
      <c r="A141" s="14">
        <v>92</v>
      </c>
      <c r="B141" s="1" t="s">
        <v>400</v>
      </c>
      <c r="C141" s="1" t="s">
        <v>378</v>
      </c>
      <c r="D141" s="1" t="s">
        <v>401</v>
      </c>
      <c r="E141" s="2">
        <v>167</v>
      </c>
      <c r="F141" s="2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5">
        <v>0</v>
      </c>
    </row>
    <row r="142" spans="1:12" s="5" customFormat="1" ht="21" x14ac:dyDescent="0.2">
      <c r="A142" s="14">
        <v>93</v>
      </c>
      <c r="B142" s="1" t="s">
        <v>402</v>
      </c>
      <c r="C142" s="1" t="s">
        <v>403</v>
      </c>
      <c r="D142" s="1" t="s">
        <v>404</v>
      </c>
      <c r="E142" s="2">
        <v>23898</v>
      </c>
      <c r="F142" s="2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5">
        <v>0</v>
      </c>
    </row>
    <row r="143" spans="1:12" s="5" customFormat="1" ht="21" x14ac:dyDescent="0.2">
      <c r="A143" s="14">
        <v>94</v>
      </c>
      <c r="B143" s="1" t="s">
        <v>405</v>
      </c>
      <c r="C143" s="1" t="s">
        <v>406</v>
      </c>
      <c r="D143" s="1" t="s">
        <v>407</v>
      </c>
      <c r="E143" s="2">
        <v>559900</v>
      </c>
      <c r="F143" s="2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5">
        <v>0</v>
      </c>
    </row>
    <row r="144" spans="1:12" s="5" customFormat="1" ht="21" x14ac:dyDescent="0.2">
      <c r="A144" s="14">
        <v>95</v>
      </c>
      <c r="B144" s="1" t="s">
        <v>408</v>
      </c>
      <c r="C144" s="1" t="s">
        <v>409</v>
      </c>
      <c r="D144" s="1" t="s">
        <v>410</v>
      </c>
      <c r="E144" s="2">
        <v>1227156</v>
      </c>
      <c r="F144" s="2">
        <v>0</v>
      </c>
      <c r="G144" s="1">
        <v>0</v>
      </c>
      <c r="H144" s="1">
        <v>0</v>
      </c>
      <c r="I144" s="1">
        <v>0</v>
      </c>
      <c r="J144" s="1">
        <v>0</v>
      </c>
      <c r="K144" s="1">
        <v>0</v>
      </c>
      <c r="L144" s="15">
        <v>0</v>
      </c>
    </row>
    <row r="145" spans="1:12" s="5" customFormat="1" ht="21" x14ac:dyDescent="0.2">
      <c r="A145" s="14">
        <v>96</v>
      </c>
      <c r="B145" s="1" t="s">
        <v>411</v>
      </c>
      <c r="C145" s="1" t="s">
        <v>412</v>
      </c>
      <c r="D145" s="1" t="s">
        <v>413</v>
      </c>
      <c r="E145" s="2">
        <v>160086</v>
      </c>
      <c r="F145" s="2">
        <v>4102434</v>
      </c>
      <c r="G145" s="1">
        <v>645717</v>
      </c>
      <c r="H145" s="1">
        <v>0</v>
      </c>
      <c r="I145" s="1">
        <v>271638</v>
      </c>
      <c r="J145" s="1">
        <v>0</v>
      </c>
      <c r="K145" s="1">
        <v>0</v>
      </c>
      <c r="L145" s="15">
        <v>0</v>
      </c>
    </row>
    <row r="146" spans="1:12" s="5" customFormat="1" ht="21" x14ac:dyDescent="0.2">
      <c r="A146" s="14">
        <v>97</v>
      </c>
      <c r="B146" s="1" t="s">
        <v>414</v>
      </c>
      <c r="C146" s="1" t="s">
        <v>415</v>
      </c>
      <c r="D146" s="1" t="s">
        <v>416</v>
      </c>
      <c r="E146" s="2">
        <v>520276</v>
      </c>
      <c r="F146" s="2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5">
        <v>0</v>
      </c>
    </row>
    <row r="147" spans="1:12" s="5" customFormat="1" ht="21" x14ac:dyDescent="0.2">
      <c r="A147" s="14">
        <v>98</v>
      </c>
      <c r="B147" s="1" t="s">
        <v>417</v>
      </c>
      <c r="C147" s="1" t="s">
        <v>418</v>
      </c>
      <c r="D147" s="1" t="s">
        <v>419</v>
      </c>
      <c r="E147" s="2">
        <v>950</v>
      </c>
      <c r="F147" s="2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5">
        <v>0</v>
      </c>
    </row>
    <row r="148" spans="1:12" s="5" customFormat="1" ht="21" x14ac:dyDescent="0.2">
      <c r="A148" s="14">
        <v>99</v>
      </c>
      <c r="B148" s="1" t="s">
        <v>420</v>
      </c>
      <c r="C148" s="1" t="s">
        <v>421</v>
      </c>
      <c r="D148" s="1" t="s">
        <v>422</v>
      </c>
      <c r="E148" s="2">
        <v>390211</v>
      </c>
      <c r="F148" s="2">
        <v>0</v>
      </c>
      <c r="G148" s="1">
        <v>0</v>
      </c>
      <c r="H148" s="1">
        <v>0</v>
      </c>
      <c r="I148" s="1">
        <v>0</v>
      </c>
      <c r="J148" s="1">
        <v>0</v>
      </c>
      <c r="K148" s="1">
        <v>0</v>
      </c>
      <c r="L148" s="15">
        <v>0</v>
      </c>
    </row>
    <row r="149" spans="1:12" s="5" customFormat="1" ht="21" x14ac:dyDescent="0.2">
      <c r="A149" s="14">
        <v>100</v>
      </c>
      <c r="B149" s="1" t="s">
        <v>423</v>
      </c>
      <c r="C149" s="1" t="s">
        <v>424</v>
      </c>
      <c r="D149" s="1" t="s">
        <v>425</v>
      </c>
      <c r="E149" s="2">
        <v>15501336</v>
      </c>
      <c r="F149" s="2">
        <v>154339400</v>
      </c>
      <c r="G149" s="1">
        <v>35161082</v>
      </c>
      <c r="H149" s="1">
        <v>54568</v>
      </c>
      <c r="I149" s="1">
        <v>18128911</v>
      </c>
      <c r="J149" s="1">
        <v>233464.94</v>
      </c>
      <c r="K149" s="1">
        <v>6</v>
      </c>
      <c r="L149" s="15">
        <v>2477912</v>
      </c>
    </row>
    <row r="150" spans="1:12" s="5" customFormat="1" ht="21" x14ac:dyDescent="0.2">
      <c r="A150" s="14">
        <v>101</v>
      </c>
      <c r="B150" s="1" t="s">
        <v>426</v>
      </c>
      <c r="C150" s="1" t="s">
        <v>427</v>
      </c>
      <c r="D150" s="1" t="s">
        <v>428</v>
      </c>
      <c r="E150" s="2">
        <v>22974908</v>
      </c>
      <c r="F150" s="2">
        <v>22985901</v>
      </c>
      <c r="G150" s="1">
        <v>19828211</v>
      </c>
      <c r="H150" s="1">
        <v>0</v>
      </c>
      <c r="I150" s="1">
        <v>808562</v>
      </c>
      <c r="J150" s="1">
        <v>33670.980000000003</v>
      </c>
      <c r="K150" s="1">
        <v>886</v>
      </c>
      <c r="L150" s="15">
        <v>3013.3</v>
      </c>
    </row>
    <row r="151" spans="1:12" s="5" customFormat="1" ht="21" x14ac:dyDescent="0.2">
      <c r="A151" s="14">
        <v>102</v>
      </c>
      <c r="B151" s="1" t="s">
        <v>429</v>
      </c>
      <c r="C151" s="1" t="s">
        <v>430</v>
      </c>
      <c r="D151" s="1" t="s">
        <v>431</v>
      </c>
      <c r="E151" s="2">
        <v>3630190</v>
      </c>
      <c r="F151" s="2">
        <v>18041863</v>
      </c>
      <c r="G151" s="1">
        <v>1137317</v>
      </c>
      <c r="H151" s="1">
        <v>41619975</v>
      </c>
      <c r="I151" s="1">
        <v>1808117</v>
      </c>
      <c r="J151" s="1">
        <v>6144.9</v>
      </c>
      <c r="K151" s="1">
        <v>2541</v>
      </c>
      <c r="L151" s="15">
        <v>13839.8</v>
      </c>
    </row>
    <row r="152" spans="1:12" s="5" customFormat="1" ht="21" x14ac:dyDescent="0.2">
      <c r="A152" s="14">
        <v>103</v>
      </c>
      <c r="B152" s="1" t="s">
        <v>432</v>
      </c>
      <c r="C152" s="1" t="s">
        <v>433</v>
      </c>
      <c r="D152" s="1" t="s">
        <v>434</v>
      </c>
      <c r="E152" s="2">
        <v>403577340</v>
      </c>
      <c r="F152" s="2">
        <v>493771169</v>
      </c>
      <c r="G152" s="1">
        <v>149995065</v>
      </c>
      <c r="H152" s="1">
        <v>0</v>
      </c>
      <c r="I152" s="1">
        <v>21174107</v>
      </c>
      <c r="J152" s="1">
        <v>0</v>
      </c>
      <c r="K152" s="1">
        <v>0</v>
      </c>
      <c r="L152" s="15">
        <v>0</v>
      </c>
    </row>
    <row r="153" spans="1:12" s="5" customFormat="1" ht="21" x14ac:dyDescent="0.2">
      <c r="A153" s="14">
        <v>104</v>
      </c>
      <c r="B153" s="1" t="s">
        <v>435</v>
      </c>
      <c r="C153" s="1" t="s">
        <v>436</v>
      </c>
      <c r="D153" s="1" t="s">
        <v>437</v>
      </c>
      <c r="E153" s="2">
        <v>3211815384</v>
      </c>
      <c r="F153" s="2">
        <v>2909926092</v>
      </c>
      <c r="G153" s="1">
        <v>1477494094</v>
      </c>
      <c r="H153" s="1">
        <v>496906647</v>
      </c>
      <c r="I153" s="1">
        <v>-89984332</v>
      </c>
      <c r="J153" s="1">
        <v>0</v>
      </c>
      <c r="K153" s="1">
        <v>0</v>
      </c>
      <c r="L153" s="15">
        <v>0</v>
      </c>
    </row>
    <row r="154" spans="1:12" s="5" customFormat="1" ht="21" x14ac:dyDescent="0.2">
      <c r="A154" s="14">
        <v>105</v>
      </c>
      <c r="B154" s="1" t="s">
        <v>486</v>
      </c>
      <c r="C154" s="1" t="s">
        <v>487</v>
      </c>
      <c r="D154" s="1" t="s">
        <v>488</v>
      </c>
      <c r="E154" s="1">
        <v>80542</v>
      </c>
      <c r="F154" s="2">
        <v>-1463529</v>
      </c>
      <c r="G154" s="1">
        <v>142534</v>
      </c>
      <c r="H154" s="1">
        <v>0</v>
      </c>
      <c r="I154" s="1">
        <v>-568472</v>
      </c>
      <c r="J154" s="1">
        <v>0</v>
      </c>
      <c r="K154" s="1">
        <v>0</v>
      </c>
      <c r="L154" s="19">
        <v>0</v>
      </c>
    </row>
    <row r="155" spans="1:12" s="5" customFormat="1" ht="10.5" x14ac:dyDescent="0.2">
      <c r="A155" s="10"/>
      <c r="B155" s="12" t="s">
        <v>49</v>
      </c>
      <c r="C155" s="12"/>
      <c r="D155" s="12"/>
      <c r="E155" s="12">
        <f>SUMIF(E50:E154,"&gt;0")</f>
        <v>5419702492</v>
      </c>
      <c r="F155" s="12">
        <f>SUMIF(F50:F154,"&gt;0")</f>
        <v>7406119894</v>
      </c>
      <c r="G155" s="12">
        <f>SUMIF(G50:G154,"&gt;0")</f>
        <v>4170991383</v>
      </c>
      <c r="H155" s="12">
        <f t="shared" ref="H155:L155" si="3">SUMIF(H50:H154,"&gt;0")</f>
        <v>724096309</v>
      </c>
      <c r="I155" s="12">
        <f t="shared" si="3"/>
        <v>914478951</v>
      </c>
      <c r="J155" s="12">
        <f t="shared" si="3"/>
        <v>811238.45000000007</v>
      </c>
      <c r="K155" s="12">
        <f t="shared" si="3"/>
        <v>88504.64999999998</v>
      </c>
      <c r="L155" s="13">
        <f t="shared" si="3"/>
        <v>4813208.8999999994</v>
      </c>
    </row>
    <row r="156" spans="1:12" s="5" customFormat="1" ht="10.5" x14ac:dyDescent="0.2">
      <c r="A156" s="16"/>
      <c r="B156" s="17"/>
      <c r="C156" s="17"/>
      <c r="D156" s="17"/>
      <c r="E156" s="18"/>
      <c r="F156" s="18"/>
      <c r="G156" s="17"/>
      <c r="H156" s="17"/>
      <c r="I156" s="17"/>
      <c r="J156" s="17"/>
      <c r="K156" s="17"/>
      <c r="L156" s="19"/>
    </row>
    <row r="157" spans="1:12" s="5" customFormat="1" ht="10.5" x14ac:dyDescent="0.2">
      <c r="A157" s="10"/>
      <c r="B157" s="11" t="s">
        <v>438</v>
      </c>
      <c r="C157" s="11"/>
      <c r="D157" s="11"/>
      <c r="E157" s="11"/>
      <c r="F157" s="12"/>
      <c r="G157" s="12"/>
      <c r="H157" s="12"/>
      <c r="I157" s="12"/>
      <c r="J157" s="12"/>
      <c r="K157" s="12"/>
      <c r="L157" s="13"/>
    </row>
    <row r="158" spans="1:12" s="5" customFormat="1" ht="21" x14ac:dyDescent="0.2">
      <c r="A158" s="14">
        <v>1</v>
      </c>
      <c r="B158" s="1" t="s">
        <v>439</v>
      </c>
      <c r="C158" s="1" t="s">
        <v>440</v>
      </c>
      <c r="D158" s="1" t="s">
        <v>441</v>
      </c>
      <c r="E158" s="2">
        <v>10796</v>
      </c>
      <c r="F158" s="2">
        <v>15482921</v>
      </c>
      <c r="G158" s="1">
        <v>10599446</v>
      </c>
      <c r="H158" s="1">
        <v>0</v>
      </c>
      <c r="I158" s="1">
        <v>-848122</v>
      </c>
      <c r="J158" s="1">
        <v>0</v>
      </c>
      <c r="K158" s="1">
        <v>0</v>
      </c>
      <c r="L158" s="15">
        <v>0</v>
      </c>
    </row>
    <row r="159" spans="1:12" s="5" customFormat="1" ht="10.5" x14ac:dyDescent="0.2">
      <c r="A159" s="10"/>
      <c r="B159" s="12" t="s">
        <v>49</v>
      </c>
      <c r="C159" s="12"/>
      <c r="D159" s="12"/>
      <c r="E159" s="12">
        <f t="shared" ref="E159:L159" si="4">SUMIF(E158:E158,"&gt;0")</f>
        <v>10796</v>
      </c>
      <c r="F159" s="12">
        <f t="shared" si="4"/>
        <v>15482921</v>
      </c>
      <c r="G159" s="12">
        <f t="shared" si="4"/>
        <v>10599446</v>
      </c>
      <c r="H159" s="12">
        <f t="shared" si="4"/>
        <v>0</v>
      </c>
      <c r="I159" s="12">
        <f t="shared" si="4"/>
        <v>0</v>
      </c>
      <c r="J159" s="12">
        <f t="shared" si="4"/>
        <v>0</v>
      </c>
      <c r="K159" s="12">
        <f t="shared" si="4"/>
        <v>0</v>
      </c>
      <c r="L159" s="13">
        <f t="shared" si="4"/>
        <v>0</v>
      </c>
    </row>
    <row r="160" spans="1:12" s="5" customFormat="1" ht="10.5" x14ac:dyDescent="0.2">
      <c r="A160" s="16"/>
      <c r="B160" s="17"/>
      <c r="C160" s="17"/>
      <c r="D160" s="17"/>
      <c r="E160" s="18"/>
      <c r="F160" s="18"/>
      <c r="G160" s="17"/>
      <c r="H160" s="17"/>
      <c r="I160" s="17"/>
      <c r="J160" s="17"/>
      <c r="K160" s="17"/>
      <c r="L160" s="19"/>
    </row>
    <row r="161" spans="1:12" s="5" customFormat="1" ht="10.5" x14ac:dyDescent="0.2">
      <c r="A161" s="10"/>
      <c r="B161" s="11" t="s">
        <v>442</v>
      </c>
      <c r="C161" s="11"/>
      <c r="D161" s="11"/>
      <c r="E161" s="11"/>
      <c r="F161" s="12"/>
      <c r="G161" s="12"/>
      <c r="H161" s="12"/>
      <c r="I161" s="12"/>
      <c r="J161" s="12"/>
      <c r="K161" s="12"/>
      <c r="L161" s="13"/>
    </row>
    <row r="162" spans="1:12" s="5" customFormat="1" ht="21" x14ac:dyDescent="0.2">
      <c r="A162" s="14">
        <v>1</v>
      </c>
      <c r="B162" s="1" t="s">
        <v>443</v>
      </c>
      <c r="C162" s="1" t="s">
        <v>444</v>
      </c>
      <c r="D162" s="1" t="s">
        <v>445</v>
      </c>
      <c r="E162" s="2">
        <v>82762260</v>
      </c>
      <c r="F162" s="2">
        <v>107716513</v>
      </c>
      <c r="G162" s="1">
        <v>29619402</v>
      </c>
      <c r="H162" s="1">
        <v>34968143</v>
      </c>
      <c r="I162" s="1">
        <v>874675</v>
      </c>
      <c r="J162" s="1">
        <v>13660</v>
      </c>
      <c r="K162" s="1">
        <v>774.34</v>
      </c>
      <c r="L162" s="15">
        <v>33.33</v>
      </c>
    </row>
    <row r="163" spans="1:12" s="5" customFormat="1" ht="10.5" x14ac:dyDescent="0.2">
      <c r="A163" s="10"/>
      <c r="B163" s="12" t="s">
        <v>49</v>
      </c>
      <c r="C163" s="12"/>
      <c r="D163" s="12"/>
      <c r="E163" s="12">
        <f t="shared" ref="E163:L163" si="5">SUMIF(E162:E162,"&gt;0")</f>
        <v>82762260</v>
      </c>
      <c r="F163" s="12">
        <f t="shared" si="5"/>
        <v>107716513</v>
      </c>
      <c r="G163" s="12">
        <f t="shared" si="5"/>
        <v>29619402</v>
      </c>
      <c r="H163" s="12">
        <f t="shared" si="5"/>
        <v>34968143</v>
      </c>
      <c r="I163" s="12">
        <f t="shared" si="5"/>
        <v>874675</v>
      </c>
      <c r="J163" s="12">
        <f t="shared" si="5"/>
        <v>13660</v>
      </c>
      <c r="K163" s="12">
        <f t="shared" si="5"/>
        <v>774.34</v>
      </c>
      <c r="L163" s="13">
        <f t="shared" si="5"/>
        <v>33.33</v>
      </c>
    </row>
    <row r="164" spans="1:12" s="5" customFormat="1" ht="10.5" x14ac:dyDescent="0.2">
      <c r="A164" s="16"/>
      <c r="B164" s="17"/>
      <c r="C164" s="17"/>
      <c r="D164" s="17"/>
      <c r="E164" s="18"/>
      <c r="F164" s="18"/>
      <c r="G164" s="17"/>
      <c r="H164" s="17"/>
      <c r="I164" s="17"/>
      <c r="J164" s="17"/>
      <c r="K164" s="17"/>
      <c r="L164" s="19"/>
    </row>
    <row r="165" spans="1:12" s="5" customFormat="1" ht="10.5" x14ac:dyDescent="0.2">
      <c r="A165" s="10"/>
      <c r="B165" s="11" t="s">
        <v>446</v>
      </c>
      <c r="C165" s="11"/>
      <c r="D165" s="11"/>
      <c r="E165" s="11"/>
      <c r="F165" s="12"/>
      <c r="G165" s="12"/>
      <c r="H165" s="12"/>
      <c r="I165" s="12"/>
      <c r="J165" s="12"/>
      <c r="K165" s="12"/>
      <c r="L165" s="13"/>
    </row>
    <row r="166" spans="1:12" s="5" customFormat="1" ht="21" x14ac:dyDescent="0.2">
      <c r="A166" s="14">
        <v>1</v>
      </c>
      <c r="B166" s="1" t="s">
        <v>447</v>
      </c>
      <c r="C166" s="1" t="s">
        <v>448</v>
      </c>
      <c r="D166" s="1" t="s">
        <v>449</v>
      </c>
      <c r="E166" s="2">
        <v>22414502</v>
      </c>
      <c r="F166" s="2">
        <v>30193700</v>
      </c>
      <c r="G166" s="1">
        <v>31362800</v>
      </c>
      <c r="H166" s="1">
        <v>32853200</v>
      </c>
      <c r="I166" s="1">
        <v>-175700</v>
      </c>
      <c r="J166" s="1">
        <v>82440</v>
      </c>
      <c r="K166" s="1">
        <v>10407.799999999999</v>
      </c>
      <c r="L166" s="15">
        <v>2088202</v>
      </c>
    </row>
    <row r="167" spans="1:12" s="5" customFormat="1" ht="21" x14ac:dyDescent="0.2">
      <c r="A167" s="14">
        <v>2</v>
      </c>
      <c r="B167" s="1" t="s">
        <v>450</v>
      </c>
      <c r="C167" s="1" t="s">
        <v>451</v>
      </c>
      <c r="D167" s="1" t="s">
        <v>452</v>
      </c>
      <c r="E167" s="2">
        <v>1715509</v>
      </c>
      <c r="F167" s="2">
        <v>2287566</v>
      </c>
      <c r="G167" s="1">
        <v>1891806</v>
      </c>
      <c r="H167" s="1">
        <v>0</v>
      </c>
      <c r="I167" s="1">
        <v>39804</v>
      </c>
      <c r="J167" s="1">
        <v>1934.3</v>
      </c>
      <c r="K167" s="1">
        <v>118.8</v>
      </c>
      <c r="L167" s="15">
        <v>8663</v>
      </c>
    </row>
    <row r="168" spans="1:12" s="5" customFormat="1" ht="10.5" x14ac:dyDescent="0.2">
      <c r="A168" s="10"/>
      <c r="B168" s="12" t="s">
        <v>49</v>
      </c>
      <c r="C168" s="12"/>
      <c r="D168" s="12"/>
      <c r="E168" s="12">
        <f t="shared" ref="E168:L168" si="6">SUMIF(E166:E167,"&gt;0")</f>
        <v>24130011</v>
      </c>
      <c r="F168" s="12">
        <f t="shared" si="6"/>
        <v>32481266</v>
      </c>
      <c r="G168" s="12">
        <f t="shared" si="6"/>
        <v>33254606</v>
      </c>
      <c r="H168" s="12">
        <f t="shared" si="6"/>
        <v>32853200</v>
      </c>
      <c r="I168" s="12">
        <f t="shared" si="6"/>
        <v>39804</v>
      </c>
      <c r="J168" s="12">
        <f t="shared" si="6"/>
        <v>84374.3</v>
      </c>
      <c r="K168" s="12">
        <f t="shared" si="6"/>
        <v>10526.599999999999</v>
      </c>
      <c r="L168" s="13">
        <f t="shared" si="6"/>
        <v>2096865</v>
      </c>
    </row>
    <row r="169" spans="1:12" s="5" customFormat="1" ht="10.5" x14ac:dyDescent="0.2">
      <c r="A169" s="16"/>
      <c r="B169" s="17"/>
      <c r="C169" s="17"/>
      <c r="D169" s="17"/>
      <c r="E169" s="18"/>
      <c r="F169" s="18"/>
      <c r="G169" s="17"/>
      <c r="H169" s="17"/>
      <c r="I169" s="17"/>
      <c r="J169" s="17"/>
      <c r="K169" s="17"/>
      <c r="L169" s="19"/>
    </row>
    <row r="170" spans="1:12" s="5" customFormat="1" ht="10.5" x14ac:dyDescent="0.2">
      <c r="A170" s="10"/>
      <c r="B170" s="11" t="s">
        <v>453</v>
      </c>
      <c r="C170" s="11"/>
      <c r="D170" s="11"/>
      <c r="E170" s="11"/>
      <c r="F170" s="12"/>
      <c r="G170" s="12"/>
      <c r="H170" s="12"/>
      <c r="I170" s="12"/>
      <c r="J170" s="12"/>
      <c r="K170" s="12"/>
      <c r="L170" s="13"/>
    </row>
    <row r="171" spans="1:12" s="5" customFormat="1" ht="21" x14ac:dyDescent="0.2">
      <c r="A171" s="14">
        <v>1</v>
      </c>
      <c r="B171" s="1" t="s">
        <v>454</v>
      </c>
      <c r="C171" s="1" t="s">
        <v>455</v>
      </c>
      <c r="D171" s="1" t="s">
        <v>456</v>
      </c>
      <c r="E171" s="2">
        <v>511095</v>
      </c>
      <c r="F171" s="2">
        <v>0</v>
      </c>
      <c r="G171" s="1">
        <v>0</v>
      </c>
      <c r="H171" s="1">
        <v>0</v>
      </c>
      <c r="I171" s="1">
        <v>0</v>
      </c>
      <c r="J171" s="1">
        <v>0</v>
      </c>
      <c r="K171" s="1">
        <v>0</v>
      </c>
      <c r="L171" s="15">
        <v>0</v>
      </c>
    </row>
    <row r="172" spans="1:12" s="5" customFormat="1" ht="21" x14ac:dyDescent="0.2">
      <c r="A172" s="14">
        <v>2</v>
      </c>
      <c r="B172" s="1" t="s">
        <v>457</v>
      </c>
      <c r="C172" s="1" t="s">
        <v>458</v>
      </c>
      <c r="D172" s="1" t="s">
        <v>459</v>
      </c>
      <c r="E172" s="2">
        <v>3076</v>
      </c>
      <c r="F172" s="2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5">
        <v>0</v>
      </c>
    </row>
    <row r="173" spans="1:12" s="5" customFormat="1" ht="21" x14ac:dyDescent="0.2">
      <c r="A173" s="14">
        <v>3</v>
      </c>
      <c r="B173" s="1" t="s">
        <v>460</v>
      </c>
      <c r="C173" s="1" t="s">
        <v>461</v>
      </c>
      <c r="D173" s="1" t="s">
        <v>462</v>
      </c>
      <c r="E173" s="2">
        <v>195</v>
      </c>
      <c r="F173" s="2">
        <v>0</v>
      </c>
      <c r="G173" s="1">
        <v>0</v>
      </c>
      <c r="H173" s="1">
        <v>0</v>
      </c>
      <c r="I173" s="1">
        <v>0</v>
      </c>
      <c r="J173" s="1">
        <v>0</v>
      </c>
      <c r="K173" s="1">
        <v>0</v>
      </c>
      <c r="L173" s="15">
        <v>0</v>
      </c>
    </row>
    <row r="174" spans="1:12" s="5" customFormat="1" ht="10.5" x14ac:dyDescent="0.2">
      <c r="A174" s="10"/>
      <c r="B174" s="12" t="s">
        <v>49</v>
      </c>
      <c r="C174" s="12"/>
      <c r="D174" s="12"/>
      <c r="E174" s="12">
        <f t="shared" ref="E174:L174" si="7">SUMIF(E171:E173,"&gt;0")</f>
        <v>514366</v>
      </c>
      <c r="F174" s="12">
        <f t="shared" si="7"/>
        <v>0</v>
      </c>
      <c r="G174" s="12">
        <f t="shared" si="7"/>
        <v>0</v>
      </c>
      <c r="H174" s="12">
        <f t="shared" si="7"/>
        <v>0</v>
      </c>
      <c r="I174" s="12">
        <f t="shared" si="7"/>
        <v>0</v>
      </c>
      <c r="J174" s="12">
        <f t="shared" si="7"/>
        <v>0</v>
      </c>
      <c r="K174" s="12">
        <f t="shared" si="7"/>
        <v>0</v>
      </c>
      <c r="L174" s="13">
        <f t="shared" si="7"/>
        <v>0</v>
      </c>
    </row>
    <row r="175" spans="1:12" s="5" customFormat="1" ht="10.5" x14ac:dyDescent="0.2">
      <c r="A175" s="16"/>
      <c r="B175" s="17"/>
      <c r="C175" s="17"/>
      <c r="D175" s="17"/>
      <c r="E175" s="18"/>
      <c r="F175" s="18"/>
      <c r="G175" s="17"/>
      <c r="H175" s="17"/>
      <c r="I175" s="17"/>
      <c r="J175" s="17"/>
      <c r="K175" s="17"/>
      <c r="L175" s="19"/>
    </row>
    <row r="176" spans="1:12" s="5" customFormat="1" ht="10.5" x14ac:dyDescent="0.2">
      <c r="A176" s="10"/>
      <c r="B176" s="11" t="s">
        <v>463</v>
      </c>
      <c r="C176" s="11"/>
      <c r="D176" s="11"/>
      <c r="E176" s="11"/>
      <c r="F176" s="12"/>
      <c r="G176" s="12"/>
      <c r="H176" s="12"/>
      <c r="I176" s="12"/>
      <c r="J176" s="12"/>
      <c r="K176" s="12"/>
      <c r="L176" s="13"/>
    </row>
    <row r="177" spans="1:12" s="5" customFormat="1" ht="21" x14ac:dyDescent="0.2">
      <c r="A177" s="14">
        <v>1</v>
      </c>
      <c r="B177" s="1" t="s">
        <v>464</v>
      </c>
      <c r="C177" s="1" t="s">
        <v>465</v>
      </c>
      <c r="D177" s="1" t="s">
        <v>466</v>
      </c>
      <c r="E177" s="2">
        <v>182012</v>
      </c>
      <c r="F177" s="2">
        <v>0</v>
      </c>
      <c r="G177" s="1">
        <v>0</v>
      </c>
      <c r="H177" s="1">
        <v>0</v>
      </c>
      <c r="I177" s="1">
        <v>0</v>
      </c>
      <c r="J177" s="1">
        <v>0</v>
      </c>
      <c r="K177" s="1">
        <v>0</v>
      </c>
      <c r="L177" s="15">
        <v>0</v>
      </c>
    </row>
    <row r="178" spans="1:12" s="5" customFormat="1" ht="21" x14ac:dyDescent="0.2">
      <c r="A178" s="14">
        <v>2</v>
      </c>
      <c r="B178" s="1" t="s">
        <v>467</v>
      </c>
      <c r="C178" s="1" t="s">
        <v>468</v>
      </c>
      <c r="D178" s="1" t="s">
        <v>469</v>
      </c>
      <c r="E178" s="2">
        <v>134446</v>
      </c>
      <c r="F178" s="2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5">
        <v>0</v>
      </c>
    </row>
    <row r="179" spans="1:12" s="5" customFormat="1" ht="10.5" x14ac:dyDescent="0.2">
      <c r="A179" s="10"/>
      <c r="B179" s="12" t="s">
        <v>49</v>
      </c>
      <c r="C179" s="12"/>
      <c r="D179" s="12"/>
      <c r="E179" s="12">
        <f t="shared" ref="E179:L179" si="8">SUMIF(E177:E178,"&gt;0")</f>
        <v>316458</v>
      </c>
      <c r="F179" s="12">
        <f t="shared" si="8"/>
        <v>0</v>
      </c>
      <c r="G179" s="12">
        <f t="shared" si="8"/>
        <v>0</v>
      </c>
      <c r="H179" s="12">
        <f t="shared" si="8"/>
        <v>0</v>
      </c>
      <c r="I179" s="12">
        <f t="shared" si="8"/>
        <v>0</v>
      </c>
      <c r="J179" s="12">
        <f t="shared" si="8"/>
        <v>0</v>
      </c>
      <c r="K179" s="12">
        <f t="shared" si="8"/>
        <v>0</v>
      </c>
      <c r="L179" s="13">
        <f t="shared" si="8"/>
        <v>0</v>
      </c>
    </row>
    <row r="180" spans="1:12" s="5" customFormat="1" ht="10.5" x14ac:dyDescent="0.2">
      <c r="A180" s="16"/>
      <c r="B180" s="17"/>
      <c r="C180" s="17"/>
      <c r="D180" s="17"/>
      <c r="E180" s="18"/>
      <c r="F180" s="18"/>
      <c r="G180" s="17"/>
      <c r="H180" s="17"/>
      <c r="I180" s="17"/>
      <c r="J180" s="17"/>
      <c r="K180" s="17"/>
      <c r="L180" s="19"/>
    </row>
    <row r="181" spans="1:12" s="5" customFormat="1" ht="10.5" x14ac:dyDescent="0.2">
      <c r="A181" s="10"/>
      <c r="B181" s="11" t="s">
        <v>470</v>
      </c>
      <c r="C181" s="11"/>
      <c r="D181" s="11"/>
      <c r="E181" s="11"/>
      <c r="F181" s="12"/>
      <c r="G181" s="12"/>
      <c r="H181" s="12"/>
      <c r="I181" s="12"/>
      <c r="J181" s="12"/>
      <c r="K181" s="12"/>
      <c r="L181" s="13"/>
    </row>
    <row r="182" spans="1:12" s="5" customFormat="1" ht="21" x14ac:dyDescent="0.2">
      <c r="A182" s="14">
        <v>1</v>
      </c>
      <c r="B182" s="1" t="s">
        <v>471</v>
      </c>
      <c r="C182" s="1" t="s">
        <v>472</v>
      </c>
      <c r="D182" s="1" t="s">
        <v>473</v>
      </c>
      <c r="E182" s="2">
        <v>1658140</v>
      </c>
      <c r="F182" s="2">
        <v>2689022</v>
      </c>
      <c r="G182" s="1">
        <v>331771</v>
      </c>
      <c r="H182" s="1">
        <v>0</v>
      </c>
      <c r="I182" s="1">
        <v>4227</v>
      </c>
      <c r="J182" s="1">
        <v>0</v>
      </c>
      <c r="K182" s="1">
        <v>0</v>
      </c>
      <c r="L182" s="15">
        <v>0</v>
      </c>
    </row>
    <row r="183" spans="1:12" s="5" customFormat="1" ht="10.5" x14ac:dyDescent="0.2">
      <c r="A183" s="10"/>
      <c r="B183" s="12" t="s">
        <v>49</v>
      </c>
      <c r="C183" s="12"/>
      <c r="D183" s="12"/>
      <c r="E183" s="12">
        <f t="shared" ref="E183:L183" si="9">SUMIF(E182:E182,"&gt;0")</f>
        <v>1658140</v>
      </c>
      <c r="F183" s="12">
        <f t="shared" si="9"/>
        <v>2689022</v>
      </c>
      <c r="G183" s="12">
        <f t="shared" si="9"/>
        <v>331771</v>
      </c>
      <c r="H183" s="12">
        <f t="shared" si="9"/>
        <v>0</v>
      </c>
      <c r="I183" s="12">
        <f t="shared" si="9"/>
        <v>4227</v>
      </c>
      <c r="J183" s="12">
        <f t="shared" si="9"/>
        <v>0</v>
      </c>
      <c r="K183" s="12">
        <f t="shared" si="9"/>
        <v>0</v>
      </c>
      <c r="L183" s="13">
        <f t="shared" si="9"/>
        <v>0</v>
      </c>
    </row>
    <row r="184" spans="1:12" s="5" customFormat="1" ht="10.5" x14ac:dyDescent="0.2">
      <c r="A184" s="16"/>
      <c r="B184" s="17"/>
      <c r="C184" s="17"/>
      <c r="D184" s="17"/>
      <c r="E184" s="18"/>
      <c r="F184" s="18"/>
      <c r="G184" s="17"/>
      <c r="H184" s="17"/>
      <c r="I184" s="17"/>
      <c r="J184" s="17"/>
      <c r="K184" s="17"/>
      <c r="L184" s="19"/>
    </row>
    <row r="185" spans="1:12" s="5" customFormat="1" ht="10.5" x14ac:dyDescent="0.2">
      <c r="A185" s="10"/>
      <c r="B185" s="11" t="s">
        <v>474</v>
      </c>
      <c r="C185" s="11"/>
      <c r="D185" s="11"/>
      <c r="E185" s="11"/>
      <c r="F185" s="12"/>
      <c r="G185" s="12"/>
      <c r="H185" s="12"/>
      <c r="I185" s="12"/>
      <c r="J185" s="12"/>
      <c r="K185" s="12"/>
      <c r="L185" s="13"/>
    </row>
    <row r="186" spans="1:12" s="5" customFormat="1" ht="21" x14ac:dyDescent="0.2">
      <c r="A186" s="14">
        <v>1</v>
      </c>
      <c r="B186" s="1" t="s">
        <v>475</v>
      </c>
      <c r="C186" s="1" t="s">
        <v>375</v>
      </c>
      <c r="D186" s="1" t="s">
        <v>476</v>
      </c>
      <c r="E186" s="2">
        <v>438864030</v>
      </c>
      <c r="F186" s="2">
        <v>1848292224</v>
      </c>
      <c r="G186" s="1">
        <v>2689744572</v>
      </c>
      <c r="H186" s="1">
        <v>5557203</v>
      </c>
      <c r="I186" s="1">
        <v>10791171</v>
      </c>
      <c r="J186" s="1">
        <v>58266.52</v>
      </c>
      <c r="K186" s="1">
        <v>87.6</v>
      </c>
      <c r="L186" s="15">
        <v>122.84</v>
      </c>
    </row>
    <row r="187" spans="1:12" s="5" customFormat="1" ht="10.5" x14ac:dyDescent="0.2">
      <c r="A187" s="10"/>
      <c r="B187" s="12" t="s">
        <v>49</v>
      </c>
      <c r="C187" s="12"/>
      <c r="D187" s="12"/>
      <c r="E187" s="12">
        <f t="shared" ref="E187:L187" si="10">SUMIF(E186:E186,"&gt;0")</f>
        <v>438864030</v>
      </c>
      <c r="F187" s="12">
        <f t="shared" si="10"/>
        <v>1848292224</v>
      </c>
      <c r="G187" s="12">
        <f t="shared" si="10"/>
        <v>2689744572</v>
      </c>
      <c r="H187" s="12">
        <f t="shared" si="10"/>
        <v>5557203</v>
      </c>
      <c r="I187" s="12">
        <f t="shared" si="10"/>
        <v>10791171</v>
      </c>
      <c r="J187" s="12">
        <f t="shared" si="10"/>
        <v>58266.52</v>
      </c>
      <c r="K187" s="12">
        <f t="shared" si="10"/>
        <v>87.6</v>
      </c>
      <c r="L187" s="13">
        <f t="shared" si="10"/>
        <v>122.84</v>
      </c>
    </row>
    <row r="188" spans="1:12" s="5" customFormat="1" ht="10.5" x14ac:dyDescent="0.2">
      <c r="A188" s="16"/>
      <c r="B188" s="17"/>
      <c r="C188" s="17"/>
      <c r="D188" s="17"/>
      <c r="E188" s="18"/>
      <c r="F188" s="18"/>
      <c r="G188" s="17"/>
      <c r="H188" s="17"/>
      <c r="I188" s="17"/>
      <c r="J188" s="17"/>
      <c r="K188" s="17"/>
      <c r="L188" s="19"/>
    </row>
    <row r="189" spans="1:12" s="5" customFormat="1" ht="10.5" x14ac:dyDescent="0.2">
      <c r="A189" s="10"/>
      <c r="B189" s="12" t="s">
        <v>477</v>
      </c>
      <c r="C189" s="12"/>
      <c r="D189" s="12"/>
      <c r="E189" s="12"/>
      <c r="F189" s="12"/>
      <c r="G189" s="12"/>
      <c r="H189" s="12"/>
      <c r="I189" s="12"/>
      <c r="J189" s="12"/>
      <c r="K189" s="12"/>
      <c r="L189" s="13"/>
    </row>
    <row r="190" spans="1:12" s="5" customFormat="1" ht="21" x14ac:dyDescent="0.2">
      <c r="A190" s="14">
        <v>1</v>
      </c>
      <c r="B190" s="1" t="s">
        <v>478</v>
      </c>
      <c r="C190" s="1" t="s">
        <v>479</v>
      </c>
      <c r="D190" s="1" t="s">
        <v>480</v>
      </c>
      <c r="E190" s="2">
        <v>12359</v>
      </c>
      <c r="F190" s="2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5">
        <v>0</v>
      </c>
    </row>
    <row r="191" spans="1:12" s="5" customFormat="1" ht="10.5" x14ac:dyDescent="0.2">
      <c r="A191" s="10"/>
      <c r="B191" s="12" t="s">
        <v>49</v>
      </c>
      <c r="C191" s="12"/>
      <c r="D191" s="12"/>
      <c r="E191" s="12">
        <f t="shared" ref="E191:L191" si="11">SUMIF(E190:E190,"&gt;0")</f>
        <v>12359</v>
      </c>
      <c r="F191" s="12">
        <f t="shared" si="11"/>
        <v>0</v>
      </c>
      <c r="G191" s="12">
        <f t="shared" si="11"/>
        <v>0</v>
      </c>
      <c r="H191" s="12">
        <f t="shared" si="11"/>
        <v>0</v>
      </c>
      <c r="I191" s="12">
        <f t="shared" si="11"/>
        <v>0</v>
      </c>
      <c r="J191" s="12">
        <f t="shared" si="11"/>
        <v>0</v>
      </c>
      <c r="K191" s="12">
        <f t="shared" si="11"/>
        <v>0</v>
      </c>
      <c r="L191" s="13">
        <f t="shared" si="11"/>
        <v>0</v>
      </c>
    </row>
    <row r="192" spans="1:12" s="5" customFormat="1" ht="10.5" x14ac:dyDescent="0.2">
      <c r="A192" s="16"/>
      <c r="B192" s="17"/>
      <c r="C192" s="17"/>
      <c r="D192" s="17"/>
      <c r="E192" s="18"/>
      <c r="F192" s="18"/>
      <c r="G192" s="17"/>
      <c r="H192" s="17"/>
      <c r="I192" s="17"/>
      <c r="J192" s="17"/>
      <c r="K192" s="17"/>
      <c r="L192" s="19"/>
    </row>
    <row r="193" spans="1:12" s="5" customFormat="1" ht="10.5" x14ac:dyDescent="0.2">
      <c r="A193" s="10"/>
      <c r="B193" s="11" t="s">
        <v>481</v>
      </c>
      <c r="C193" s="11"/>
      <c r="D193" s="11"/>
      <c r="E193" s="11"/>
      <c r="F193" s="12"/>
      <c r="G193" s="12"/>
      <c r="H193" s="12"/>
      <c r="I193" s="12"/>
      <c r="J193" s="12"/>
      <c r="K193" s="12"/>
      <c r="L193" s="13"/>
    </row>
    <row r="194" spans="1:12" s="5" customFormat="1" ht="21" x14ac:dyDescent="0.2">
      <c r="A194" s="14">
        <v>1</v>
      </c>
      <c r="B194" s="1" t="s">
        <v>482</v>
      </c>
      <c r="C194" s="1" t="s">
        <v>483</v>
      </c>
      <c r="D194" s="1" t="s">
        <v>484</v>
      </c>
      <c r="E194" s="2">
        <v>89265</v>
      </c>
      <c r="F194" s="2">
        <v>0</v>
      </c>
      <c r="G194" s="1"/>
      <c r="H194" s="1">
        <v>0</v>
      </c>
      <c r="I194" s="1">
        <v>-241462</v>
      </c>
      <c r="J194" s="1">
        <v>0</v>
      </c>
      <c r="K194" s="1">
        <v>233</v>
      </c>
      <c r="L194" s="15"/>
    </row>
    <row r="195" spans="1:12" s="5" customFormat="1" ht="10.5" x14ac:dyDescent="0.2">
      <c r="A195" s="10"/>
      <c r="B195" s="12" t="s">
        <v>49</v>
      </c>
      <c r="C195" s="12"/>
      <c r="D195" s="12"/>
      <c r="E195" s="12">
        <f t="shared" ref="E195:L195" si="12">SUMIF(E194:E194,"&gt;0")</f>
        <v>89265</v>
      </c>
      <c r="F195" s="12">
        <f t="shared" si="12"/>
        <v>0</v>
      </c>
      <c r="G195" s="12">
        <f t="shared" si="12"/>
        <v>0</v>
      </c>
      <c r="H195" s="12">
        <f t="shared" si="12"/>
        <v>0</v>
      </c>
      <c r="I195" s="12">
        <f t="shared" si="12"/>
        <v>0</v>
      </c>
      <c r="J195" s="12">
        <f t="shared" si="12"/>
        <v>0</v>
      </c>
      <c r="K195" s="12">
        <f t="shared" si="12"/>
        <v>233</v>
      </c>
      <c r="L195" s="13">
        <f t="shared" si="12"/>
        <v>0</v>
      </c>
    </row>
    <row r="196" spans="1:12" s="5" customFormat="1" ht="10.5" x14ac:dyDescent="0.2">
      <c r="A196" s="16"/>
      <c r="B196" s="17"/>
      <c r="C196" s="17"/>
      <c r="D196" s="17"/>
      <c r="E196" s="18"/>
      <c r="F196" s="18"/>
      <c r="G196" s="17"/>
      <c r="H196" s="17"/>
      <c r="I196" s="17"/>
      <c r="J196" s="17"/>
      <c r="K196" s="17"/>
      <c r="L196" s="19"/>
    </row>
    <row r="197" spans="1:12" s="6" customFormat="1" ht="10.5" x14ac:dyDescent="0.2">
      <c r="A197" s="20">
        <f>COUNTIF(A6:A196,"&gt;0")</f>
        <v>152</v>
      </c>
      <c r="B197" s="20" t="s">
        <v>485</v>
      </c>
      <c r="C197" s="20"/>
      <c r="D197" s="20"/>
      <c r="E197" s="20">
        <f>SUMIF(B6:B196,"=Total",E6:E196)</f>
        <v>6180101498</v>
      </c>
      <c r="F197" s="20">
        <f>SUMIF(B6:B196,"=Total",F6:F196)</f>
        <v>9725379379</v>
      </c>
      <c r="G197" s="20">
        <f>SUMIF(B6:B196,"=Total",G6:G196)</f>
        <v>7168422842</v>
      </c>
      <c r="H197" s="20">
        <f>SUMIF(B6:B196,"=Total",H6:H196)</f>
        <v>815083234</v>
      </c>
      <c r="I197" s="20">
        <f>SUMIF(B6:B196,"=Total",I6:I196)</f>
        <v>944889026</v>
      </c>
      <c r="J197" s="20">
        <f>SUMIF(B6:B196,"=Total",J6:J196)</f>
        <v>15185584.17</v>
      </c>
      <c r="K197" s="20">
        <f>SUMIF(B6:B196,"=Total",K6:K196)</f>
        <v>104745.38999999998</v>
      </c>
      <c r="L197" s="20">
        <f>SUMIF(B6:B196,"=Total",L6:L196)</f>
        <v>368543953.36999995</v>
      </c>
    </row>
  </sheetData>
  <mergeCells count="14">
    <mergeCell ref="A1:L1"/>
    <mergeCell ref="A2:L2"/>
    <mergeCell ref="B6:E6"/>
    <mergeCell ref="B17:E17"/>
    <mergeCell ref="B45:E45"/>
    <mergeCell ref="B176:E176"/>
    <mergeCell ref="B181:E181"/>
    <mergeCell ref="B185:E185"/>
    <mergeCell ref="B193:E193"/>
    <mergeCell ref="B49:E49"/>
    <mergeCell ref="B157:E157"/>
    <mergeCell ref="B161:E161"/>
    <mergeCell ref="B165:E165"/>
    <mergeCell ref="B170:E170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2026-06-26T13:54:27Z</dcterms:modified>
</cp:coreProperties>
</file>