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C5F7D637-1CCD-467E-86D8-B5B77A31706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 l="1"/>
  <c r="M43" i="1"/>
  <c r="J43" i="1"/>
  <c r="G43" i="1"/>
  <c r="E43" i="1"/>
  <c r="N43" i="1" l="1"/>
  <c r="K43" i="1"/>
  <c r="I43" i="1"/>
  <c r="H43" i="1"/>
  <c r="F43" i="1"/>
  <c r="D43" i="1"/>
</calcChain>
</file>

<file path=xl/sharedStrings.xml><?xml version="1.0" encoding="utf-8"?>
<sst xmlns="http://schemas.openxmlformats.org/spreadsheetml/2006/main" count="73" uniqueCount="69">
  <si>
    <t>Informaţia  privind valoarea patrimoniul public al unităţilor administrativ-teritoriale, la situația din 01.01.2026</t>
  </si>
  <si>
    <t xml:space="preserve">Nr. d/o </t>
  </si>
  <si>
    <t>Denumirea unităţii administrativ-teritorială</t>
  </si>
  <si>
    <t>TOTAL</t>
  </si>
  <si>
    <t>Inclusiv:</t>
  </si>
  <si>
    <t>Instituţii publice locale</t>
  </si>
  <si>
    <t>Întreprinderi municipale</t>
  </si>
  <si>
    <t>Pachete de acțiuni în societăţi comerciale</t>
  </si>
  <si>
    <t>I.P. medico-sanitare</t>
  </si>
  <si>
    <t>Numărul de entitați</t>
  </si>
  <si>
    <t>Valoarea patrimoniului public local</t>
  </si>
  <si>
    <t>Numărul</t>
  </si>
  <si>
    <t>Valoarea mijloac. fixe şi O.M.V.</t>
  </si>
  <si>
    <t>Valoarea capitalului social</t>
  </si>
  <si>
    <t>Valoarea capitalului propriu</t>
  </si>
  <si>
    <t>Cota publică, conform capitalului propriu</t>
  </si>
  <si>
    <t>Cota publică, conform valorii nominale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</si>
  <si>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</si>
  <si>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</si>
  <si>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</si>
  <si>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</si>
  <si>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</si>
  <si>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</si>
  <si>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</si>
  <si>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</si>
  <si>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</si>
  <si>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</si>
  <si>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</si>
  <si>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</si>
  <si>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</si>
  <si>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</si>
  <si>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Consiliul Raional Cahul</t>
  </si>
  <si>
    <t>Consiliul raional Anenii Noi</t>
  </si>
  <si>
    <t>Consiliul raional Basarabeasca</t>
  </si>
  <si>
    <t>Consiliul raional Briceni</t>
  </si>
  <si>
    <t>Consiliul raional Calarasi</t>
  </si>
  <si>
    <t>Consiliul raional Cantemir</t>
  </si>
  <si>
    <t>Consiliul raional Causeni</t>
  </si>
  <si>
    <t>Consiliul raional Cimislia</t>
  </si>
  <si>
    <t>Consiliul raional Criuleni</t>
  </si>
  <si>
    <t>Consiliul raional Donduseni</t>
  </si>
  <si>
    <t>Consiliul raional Drochia</t>
  </si>
  <si>
    <t>Consiliul raional Dubasari</t>
  </si>
  <si>
    <t>Consiliul raional Edinet</t>
  </si>
  <si>
    <t>Consiliul raional Falesti</t>
  </si>
  <si>
    <t>Consiliul raional Floresti</t>
  </si>
  <si>
    <t>Consiliul raional Glodeni</t>
  </si>
  <si>
    <t>Consiliul raional Hincesti</t>
  </si>
  <si>
    <t>Consiliul raional Ialoveni</t>
  </si>
  <si>
    <t>Consiliul raional Leova</t>
  </si>
  <si>
    <t>Consiliul raional Nisporeni</t>
  </si>
  <si>
    <t>Consiliul raional Ocnita</t>
  </si>
  <si>
    <t>Consiliul raional Orhei</t>
  </si>
  <si>
    <t>Consiliul raional Rezina</t>
  </si>
  <si>
    <t>Consiliul raional Riscani</t>
  </si>
  <si>
    <t>Consiliul raional Singerei</t>
  </si>
  <si>
    <t>Consiliul raional Soldanesti</t>
  </si>
  <si>
    <t>Consiliul raional Soroca</t>
  </si>
  <si>
    <t>Consiliul raional Stefan Voda</t>
  </si>
  <si>
    <t xml:space="preserve">Consiliul raional Straseni </t>
  </si>
  <si>
    <t>Consiliul raional Taraclia</t>
  </si>
  <si>
    <t>Consiliul raional Telenesti</t>
  </si>
  <si>
    <t>Consiliul raional Ungheni</t>
  </si>
  <si>
    <t>Primaria mun. Chisinau</t>
  </si>
  <si>
    <t>Primaria mun.Balti</t>
  </si>
  <si>
    <t>UTA Gagauzia</t>
  </si>
  <si>
    <t>Total</t>
  </si>
  <si>
    <t>Anexa nr. 2</t>
  </si>
  <si>
    <t>(mii lei)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</si>
</sst>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1"/>
      <color theme="1"/>
      <name val="Times New Roman"/>
      <family val="2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7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 wrapText="1"/>
    </xf>
    <xf numFmtId="164" fontId="5" fillId="2" borderId="2" xfId="0" applyNumberFormat="1" applyFont="1" applyFill="1" applyBorder="1" applyAlignment="1">
      <alignment vertical="center" wrapText="1"/>
    </xf>
    <xf numFmtId="0" fontId="5" fillId="2" borderId="0" xfId="0" applyFont="1" applyFill="1"/>
    <xf numFmtId="0" fontId="6" fillId="2" borderId="0" xfId="0" applyFont="1" applyFill="1"/>
    <xf numFmtId="164" fontId="6" fillId="2" borderId="0" xfId="0" applyNumberFormat="1" applyFont="1" applyFill="1"/>
    <xf numFmtId="164" fontId="3" fillId="2" borderId="0" xfId="0" applyNumberFormat="1" applyFont="1" applyFill="1"/>
    <xf numFmtId="164" fontId="1" fillId="2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right"/>
    </xf>
    <xf numFmtId="0" fontId="1" fillId="2" borderId="4" xfId="0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vertical="center" wrapText="1"/>
    </xf>
    <xf numFmtId="164" fontId="5" fillId="2" borderId="6" xfId="0" applyNumberFormat="1" applyFont="1" applyFill="1" applyBorder="1" applyAlignment="1">
      <alignment vertical="center" wrapText="1"/>
    </xf>
    <xf numFmtId="164" fontId="5" fillId="2" borderId="3" xfId="0" applyNumberFormat="1" applyFont="1" applyFill="1" applyBorder="1" applyAlignment="1">
      <alignment vertical="center" wrapText="1"/>
    </xf>
    <xf numFmtId="164" fontId="5" fillId="2" borderId="7" xfId="0" applyNumberFormat="1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5" fillId="2" borderId="8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 wrapText="1"/>
    </xf>
    <xf numFmtId="164" fontId="5" fillId="2" borderId="9" xfId="0" applyNumberFormat="1" applyFont="1" applyFill="1" applyBorder="1" applyAlignment="1">
      <alignment vertical="center" wrapText="1"/>
    </xf>
    <xf numFmtId="0" fontId="5" fillId="2" borderId="9" xfId="0" applyFont="1" applyFill="1" applyBorder="1" applyAlignment="1">
      <alignment horizontal="center" vertical="center" wrapText="1"/>
    </xf>
    <xf numFmtId="164" fontId="5" fillId="2" borderId="10" xfId="0" applyNumberFormat="1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/>
    <xf numFmtId="0" fontId="1" fillId="2" borderId="4" xfId="0" applyFont="1" applyFill="1" applyBorder="1" applyAlignment="1">
      <alignment horizontal="center" vertical="center" wrapText="1"/>
    </xf>
    <xf numFmtId="164" fontId="2" fillId="2" borderId="9" xfId="0" applyNumberFormat="1" applyFont="1" applyFill="1" applyBorder="1" applyAlignment="1">
      <alignment vertical="center" wrapText="1"/>
    </xf>
    <xf numFmtId="164" fontId="2" fillId="2" borderId="2" xfId="0" applyNumberFormat="1" applyFont="1" applyFill="1" applyBorder="1" applyAlignment="1">
      <alignment vertical="center" wrapText="1"/>
    </xf>
    <xf numFmtId="164" fontId="2" fillId="2" borderId="6" xfId="0" applyNumberFormat="1" applyFont="1" applyFill="1" applyBorder="1" applyAlignment="1">
      <alignment vertical="center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3"/>
  <sheetViews>
    <sheetView tabSelected="1" topLeftCell="A22" zoomScale="140" zoomScaleNormal="140" workbookViewId="0">
      <selection activeCell="P10" sqref="P10"/>
    </sheetView>
  </sheetViews>
  <sheetFormatPr defaultRowHeight="15.75" x14ac:dyDescent="0.25"/>
  <cols>
    <col min="1" max="1" width="3.7109375" style="1" customWidth="1"/>
    <col min="2" max="2" width="26.140625" style="7" customWidth="1"/>
    <col min="3" max="3" width="7" style="23" customWidth="1"/>
    <col min="4" max="4" width="13.85546875" style="1" customWidth="1"/>
    <col min="5" max="5" width="6.42578125" style="29" customWidth="1"/>
    <col min="6" max="6" width="13.140625" style="8" customWidth="1"/>
    <col min="7" max="7" width="6" style="24" customWidth="1"/>
    <col min="8" max="8" width="10.42578125" style="9" customWidth="1"/>
    <col min="9" max="9" width="12.140625" style="9" customWidth="1"/>
    <col min="10" max="10" width="6.28515625" style="29" customWidth="1"/>
    <col min="11" max="11" width="12.140625" style="7" customWidth="1"/>
    <col min="12" max="12" width="10.7109375" style="7" customWidth="1"/>
    <col min="13" max="13" width="6.140625" style="24" customWidth="1"/>
    <col min="14" max="14" width="11.42578125" style="9" customWidth="1"/>
    <col min="15" max="16384" width="9.140625" style="1"/>
  </cols>
  <sheetData>
    <row r="1" spans="1:14" x14ac:dyDescent="0.25">
      <c r="N1" s="10" t="s">
        <v>67</v>
      </c>
    </row>
    <row r="2" spans="1:14" ht="15" x14ac:dyDescent="0.25">
      <c r="A2" s="36" t="s">
        <v>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4.25" customHeight="1" x14ac:dyDescent="0.25">
      <c r="A3" s="11"/>
      <c r="B3" s="1"/>
      <c r="C3" s="24"/>
      <c r="E3" s="24"/>
      <c r="F3" s="1"/>
      <c r="H3" s="1"/>
      <c r="I3" s="1"/>
      <c r="J3" s="24"/>
      <c r="K3" s="1"/>
      <c r="L3" s="1"/>
      <c r="N3" s="12" t="s">
        <v>68</v>
      </c>
    </row>
    <row r="4" spans="1:14" s="2" customFormat="1" ht="11.25" x14ac:dyDescent="0.2">
      <c r="A4" s="38" t="s">
        <v>1</v>
      </c>
      <c r="B4" s="38" t="s">
        <v>2</v>
      </c>
      <c r="C4" s="38" t="s">
        <v>3</v>
      </c>
      <c r="D4" s="38"/>
      <c r="E4" s="38" t="s">
        <v>4</v>
      </c>
      <c r="F4" s="38"/>
      <c r="G4" s="38"/>
      <c r="H4" s="38"/>
      <c r="I4" s="38"/>
      <c r="J4" s="38"/>
      <c r="K4" s="38"/>
      <c r="L4" s="38"/>
      <c r="M4" s="38"/>
      <c r="N4" s="38"/>
    </row>
    <row r="5" spans="1:14" s="2" customFormat="1" ht="18.75" customHeight="1" x14ac:dyDescent="0.2">
      <c r="A5" s="38"/>
      <c r="B5" s="38"/>
      <c r="C5" s="38"/>
      <c r="D5" s="38"/>
      <c r="E5" s="38" t="s">
        <v>5</v>
      </c>
      <c r="F5" s="38"/>
      <c r="G5" s="38" t="s">
        <v>6</v>
      </c>
      <c r="H5" s="38"/>
      <c r="I5" s="38"/>
      <c r="J5" s="38" t="s">
        <v>7</v>
      </c>
      <c r="K5" s="38"/>
      <c r="L5" s="38"/>
      <c r="M5" s="38" t="s">
        <v>8</v>
      </c>
      <c r="N5" s="38"/>
    </row>
    <row r="6" spans="1:14" s="2" customFormat="1" ht="44.25" customHeight="1" x14ac:dyDescent="0.2">
      <c r="A6" s="38"/>
      <c r="B6" s="38"/>
      <c r="C6" s="13" t="s">
        <v>9</v>
      </c>
      <c r="D6" s="13" t="s">
        <v>10</v>
      </c>
      <c r="E6" s="22" t="s">
        <v>11</v>
      </c>
      <c r="F6" s="14" t="s">
        <v>12</v>
      </c>
      <c r="G6" s="22" t="s">
        <v>11</v>
      </c>
      <c r="H6" s="14" t="s">
        <v>13</v>
      </c>
      <c r="I6" s="14" t="s">
        <v>14</v>
      </c>
      <c r="J6" s="22" t="s">
        <v>11</v>
      </c>
      <c r="K6" s="13" t="s">
        <v>15</v>
      </c>
      <c r="L6" s="13" t="s">
        <v>16</v>
      </c>
      <c r="M6" s="22" t="s">
        <v>11</v>
      </c>
      <c r="N6" s="14" t="s">
        <v>12</v>
      </c>
    </row>
    <row r="7" spans="1:14" s="2" customFormat="1" ht="11.25" x14ac:dyDescent="0.2">
      <c r="A7" s="13" t="s">
        <v>17</v>
      </c>
      <c r="B7" s="13" t="s">
        <v>18</v>
      </c>
      <c r="C7" s="13" t="s">
        <v>19</v>
      </c>
      <c r="D7" s="13" t="s">
        <v>20</v>
      </c>
      <c r="E7" s="13" t="s">
        <v>21</v>
      </c>
      <c r="F7" s="14" t="s">
        <v>22</v>
      </c>
      <c r="G7" s="13" t="s">
        <v>23</v>
      </c>
      <c r="H7" s="14" t="s">
        <v>24</v>
      </c>
      <c r="I7" s="14" t="s">
        <v>25</v>
      </c>
      <c r="J7" s="13" t="s">
        <v>26</v>
      </c>
      <c r="K7" s="13" t="s">
        <v>27</v>
      </c>
      <c r="L7" s="13" t="s">
        <v>28</v>
      </c>
      <c r="M7" s="13" t="s">
        <v>29</v>
      </c>
      <c r="N7" s="14" t="s">
        <v>30</v>
      </c>
    </row>
    <row r="8" spans="1:14" s="6" customFormat="1" ht="12.75" x14ac:dyDescent="0.2">
      <c r="A8" s="30">
        <v>1</v>
      </c>
      <c r="B8" s="31" t="s">
        <v>31</v>
      </c>
      <c r="C8" s="32">
        <f t="shared" ref="C8:C42" si="0">E8+G8+J8+M8</f>
        <v>106</v>
      </c>
      <c r="D8" s="39">
        <f>F8+I8+K8+N8</f>
        <v>2727310</v>
      </c>
      <c r="E8" s="34">
        <v>80</v>
      </c>
      <c r="F8" s="33">
        <v>2710337.9</v>
      </c>
      <c r="G8" s="34">
        <v>22</v>
      </c>
      <c r="H8" s="33">
        <v>5017.7</v>
      </c>
      <c r="I8" s="33">
        <v>16972.099999999999</v>
      </c>
      <c r="J8" s="34">
        <v>3</v>
      </c>
      <c r="K8" s="31">
        <v>0</v>
      </c>
      <c r="L8" s="31">
        <v>12482.9</v>
      </c>
      <c r="M8" s="34">
        <v>1</v>
      </c>
      <c r="N8" s="35">
        <v>0</v>
      </c>
    </row>
    <row r="9" spans="1:14" s="6" customFormat="1" ht="12.75" x14ac:dyDescent="0.2">
      <c r="A9" s="3">
        <v>2</v>
      </c>
      <c r="B9" s="4" t="s">
        <v>32</v>
      </c>
      <c r="C9" s="25">
        <f t="shared" si="0"/>
        <v>101</v>
      </c>
      <c r="D9" s="40">
        <f t="shared" ref="D9:D42" si="1">F9+I9+K9+N9</f>
        <v>1339797.8</v>
      </c>
      <c r="E9" s="27">
        <v>65</v>
      </c>
      <c r="F9" s="5">
        <v>1232723.8999999999</v>
      </c>
      <c r="G9" s="27">
        <v>25</v>
      </c>
      <c r="H9" s="5">
        <v>29234.7</v>
      </c>
      <c r="I9" s="5">
        <v>53552.6</v>
      </c>
      <c r="J9" s="27">
        <v>2</v>
      </c>
      <c r="K9" s="4">
        <v>19334.599999999999</v>
      </c>
      <c r="L9" s="4">
        <v>370.6</v>
      </c>
      <c r="M9" s="27">
        <v>9</v>
      </c>
      <c r="N9" s="18">
        <v>34186.699999999997</v>
      </c>
    </row>
    <row r="10" spans="1:14" s="6" customFormat="1" ht="15.75" customHeight="1" x14ac:dyDescent="0.2">
      <c r="A10" s="3">
        <v>3</v>
      </c>
      <c r="B10" s="4" t="s">
        <v>33</v>
      </c>
      <c r="C10" s="25">
        <f t="shared" si="0"/>
        <v>29</v>
      </c>
      <c r="D10" s="40">
        <f t="shared" si="1"/>
        <v>537855.60000000009</v>
      </c>
      <c r="E10" s="27">
        <v>19</v>
      </c>
      <c r="F10" s="5">
        <v>532815.4</v>
      </c>
      <c r="G10" s="27">
        <v>7</v>
      </c>
      <c r="H10" s="5">
        <v>2812.7</v>
      </c>
      <c r="I10" s="5">
        <v>374.4</v>
      </c>
      <c r="J10" s="27">
        <v>0</v>
      </c>
      <c r="K10" s="4">
        <v>0</v>
      </c>
      <c r="L10" s="4">
        <v>0</v>
      </c>
      <c r="M10" s="27">
        <v>3</v>
      </c>
      <c r="N10" s="18">
        <v>4665.8</v>
      </c>
    </row>
    <row r="11" spans="1:14" s="6" customFormat="1" ht="12.75" x14ac:dyDescent="0.2">
      <c r="A11" s="3">
        <v>4</v>
      </c>
      <c r="B11" s="4" t="s">
        <v>34</v>
      </c>
      <c r="C11" s="25">
        <f t="shared" si="0"/>
        <v>49</v>
      </c>
      <c r="D11" s="40">
        <f t="shared" si="1"/>
        <v>842280.39999999991</v>
      </c>
      <c r="E11" s="27">
        <v>32</v>
      </c>
      <c r="F11" s="5">
        <v>801976.2</v>
      </c>
      <c r="G11" s="27">
        <v>13</v>
      </c>
      <c r="H11" s="5">
        <v>9597.7000000000007</v>
      </c>
      <c r="I11" s="5">
        <v>18391</v>
      </c>
      <c r="J11" s="27">
        <v>0</v>
      </c>
      <c r="K11" s="4">
        <v>0</v>
      </c>
      <c r="L11" s="4">
        <v>0</v>
      </c>
      <c r="M11" s="27">
        <v>4</v>
      </c>
      <c r="N11" s="18">
        <v>21913.200000000001</v>
      </c>
    </row>
    <row r="12" spans="1:14" s="6" customFormat="1" ht="12.75" x14ac:dyDescent="0.2">
      <c r="A12" s="3">
        <v>5</v>
      </c>
      <c r="B12" s="4" t="s">
        <v>35</v>
      </c>
      <c r="C12" s="25">
        <f t="shared" si="0"/>
        <v>73</v>
      </c>
      <c r="D12" s="40">
        <f t="shared" si="1"/>
        <v>1122249</v>
      </c>
      <c r="E12" s="27">
        <v>52</v>
      </c>
      <c r="F12" s="5">
        <v>998686.5</v>
      </c>
      <c r="G12" s="27">
        <v>13</v>
      </c>
      <c r="H12" s="5">
        <v>3443.1</v>
      </c>
      <c r="I12" s="5">
        <v>83943</v>
      </c>
      <c r="J12" s="27">
        <v>1</v>
      </c>
      <c r="K12" s="4">
        <v>839.7</v>
      </c>
      <c r="L12" s="4">
        <v>897.7</v>
      </c>
      <c r="M12" s="27">
        <v>7</v>
      </c>
      <c r="N12" s="18">
        <v>38779.800000000003</v>
      </c>
    </row>
    <row r="13" spans="1:14" s="6" customFormat="1" ht="12.75" x14ac:dyDescent="0.2">
      <c r="A13" s="3">
        <v>6</v>
      </c>
      <c r="B13" s="4" t="s">
        <v>36</v>
      </c>
      <c r="C13" s="25">
        <f t="shared" si="0"/>
        <v>83</v>
      </c>
      <c r="D13" s="40">
        <f t="shared" si="1"/>
        <v>1173547.2</v>
      </c>
      <c r="E13" s="27">
        <v>59</v>
      </c>
      <c r="F13" s="5">
        <v>1144846.7</v>
      </c>
      <c r="G13" s="27">
        <v>18</v>
      </c>
      <c r="H13" s="5">
        <v>9413.2000000000007</v>
      </c>
      <c r="I13" s="5">
        <v>8460.2000000000007</v>
      </c>
      <c r="J13" s="27">
        <v>1</v>
      </c>
      <c r="K13" s="4">
        <v>0</v>
      </c>
      <c r="L13" s="4">
        <v>302.3</v>
      </c>
      <c r="M13" s="27">
        <v>5</v>
      </c>
      <c r="N13" s="18">
        <v>20240.3</v>
      </c>
    </row>
    <row r="14" spans="1:14" s="6" customFormat="1" ht="12.75" x14ac:dyDescent="0.2">
      <c r="A14" s="3">
        <v>7</v>
      </c>
      <c r="B14" s="4" t="s">
        <v>37</v>
      </c>
      <c r="C14" s="25">
        <f t="shared" si="0"/>
        <v>76</v>
      </c>
      <c r="D14" s="40">
        <f t="shared" si="1"/>
        <v>2322912.1</v>
      </c>
      <c r="E14" s="27">
        <v>62</v>
      </c>
      <c r="F14" s="5">
        <v>2293783.2000000002</v>
      </c>
      <c r="G14" s="27">
        <v>5</v>
      </c>
      <c r="H14" s="5">
        <v>10.8</v>
      </c>
      <c r="I14" s="5">
        <v>4047</v>
      </c>
      <c r="J14" s="27">
        <v>1</v>
      </c>
      <c r="K14" s="4">
        <v>0</v>
      </c>
      <c r="L14" s="4">
        <v>56</v>
      </c>
      <c r="M14" s="27">
        <v>8</v>
      </c>
      <c r="N14" s="18">
        <v>25081.9</v>
      </c>
    </row>
    <row r="15" spans="1:14" s="6" customFormat="1" ht="12.75" x14ac:dyDescent="0.2">
      <c r="A15" s="3">
        <v>8</v>
      </c>
      <c r="B15" s="4" t="s">
        <v>38</v>
      </c>
      <c r="C15" s="25">
        <f t="shared" si="0"/>
        <v>61</v>
      </c>
      <c r="D15" s="40">
        <f t="shared" si="1"/>
        <v>1074419.7</v>
      </c>
      <c r="E15" s="27">
        <v>49</v>
      </c>
      <c r="F15" s="5">
        <v>963594.3</v>
      </c>
      <c r="G15" s="27">
        <v>9</v>
      </c>
      <c r="H15" s="5">
        <v>15387.5</v>
      </c>
      <c r="I15" s="5">
        <v>110805</v>
      </c>
      <c r="J15" s="27">
        <v>0</v>
      </c>
      <c r="K15" s="4">
        <v>0</v>
      </c>
      <c r="L15" s="4">
        <v>0</v>
      </c>
      <c r="M15" s="27">
        <v>3</v>
      </c>
      <c r="N15" s="18">
        <v>20.399999999999999</v>
      </c>
    </row>
    <row r="16" spans="1:14" s="6" customFormat="1" ht="12.75" x14ac:dyDescent="0.2">
      <c r="A16" s="3">
        <v>9</v>
      </c>
      <c r="B16" s="4" t="s">
        <v>39</v>
      </c>
      <c r="C16" s="25">
        <f t="shared" si="0"/>
        <v>95</v>
      </c>
      <c r="D16" s="40">
        <f t="shared" si="1"/>
        <v>1307492.8999999999</v>
      </c>
      <c r="E16" s="27">
        <v>59</v>
      </c>
      <c r="F16" s="5">
        <v>1183776.7</v>
      </c>
      <c r="G16" s="27">
        <v>30</v>
      </c>
      <c r="H16" s="5">
        <v>107333.8</v>
      </c>
      <c r="I16" s="5">
        <v>93244</v>
      </c>
      <c r="J16" s="27">
        <v>1</v>
      </c>
      <c r="K16" s="4">
        <v>0</v>
      </c>
      <c r="L16" s="4">
        <v>479.3</v>
      </c>
      <c r="M16" s="27">
        <v>5</v>
      </c>
      <c r="N16" s="18">
        <v>30472.2</v>
      </c>
    </row>
    <row r="17" spans="1:14" s="6" customFormat="1" ht="12.75" x14ac:dyDescent="0.2">
      <c r="A17" s="3">
        <v>10</v>
      </c>
      <c r="B17" s="4" t="s">
        <v>40</v>
      </c>
      <c r="C17" s="25">
        <f t="shared" si="0"/>
        <v>58</v>
      </c>
      <c r="D17" s="40">
        <f t="shared" si="1"/>
        <v>1238322.6000000001</v>
      </c>
      <c r="E17" s="27">
        <v>39</v>
      </c>
      <c r="F17" s="5">
        <v>1195576.2</v>
      </c>
      <c r="G17" s="27">
        <v>17</v>
      </c>
      <c r="H17" s="5">
        <v>3277.4</v>
      </c>
      <c r="I17" s="5">
        <v>35823.1</v>
      </c>
      <c r="J17" s="27">
        <v>0</v>
      </c>
      <c r="K17" s="4">
        <v>0</v>
      </c>
      <c r="L17" s="4">
        <v>0</v>
      </c>
      <c r="M17" s="27">
        <v>2</v>
      </c>
      <c r="N17" s="18">
        <v>6923.3</v>
      </c>
    </row>
    <row r="18" spans="1:14" s="6" customFormat="1" ht="12.75" x14ac:dyDescent="0.2">
      <c r="A18" s="3">
        <v>11</v>
      </c>
      <c r="B18" s="4" t="s">
        <v>41</v>
      </c>
      <c r="C18" s="25">
        <f t="shared" si="0"/>
        <v>91</v>
      </c>
      <c r="D18" s="40">
        <f t="shared" si="1"/>
        <v>1293657.8999999999</v>
      </c>
      <c r="E18" s="27">
        <v>66</v>
      </c>
      <c r="F18" s="5">
        <v>933010.7</v>
      </c>
      <c r="G18" s="27">
        <v>13</v>
      </c>
      <c r="H18" s="5">
        <v>7446.9</v>
      </c>
      <c r="I18" s="5">
        <v>341252.1</v>
      </c>
      <c r="J18" s="27">
        <v>0</v>
      </c>
      <c r="K18" s="4">
        <v>0</v>
      </c>
      <c r="L18" s="4">
        <v>0</v>
      </c>
      <c r="M18" s="27">
        <v>12</v>
      </c>
      <c r="N18" s="18">
        <v>19395.099999999999</v>
      </c>
    </row>
    <row r="19" spans="1:14" s="6" customFormat="1" ht="12.75" x14ac:dyDescent="0.2">
      <c r="A19" s="3">
        <v>12</v>
      </c>
      <c r="B19" s="4" t="s">
        <v>42</v>
      </c>
      <c r="C19" s="25">
        <f t="shared" si="0"/>
        <v>38</v>
      </c>
      <c r="D19" s="40">
        <f t="shared" si="1"/>
        <v>813295.1</v>
      </c>
      <c r="E19" s="27">
        <v>24</v>
      </c>
      <c r="F19" s="5">
        <v>779890.3</v>
      </c>
      <c r="G19" s="27">
        <v>13</v>
      </c>
      <c r="H19" s="5">
        <v>1309.4000000000001</v>
      </c>
      <c r="I19" s="5">
        <v>13148.7</v>
      </c>
      <c r="J19" s="27">
        <v>0</v>
      </c>
      <c r="K19" s="4">
        <v>0</v>
      </c>
      <c r="L19" s="4">
        <v>0</v>
      </c>
      <c r="M19" s="27">
        <v>1</v>
      </c>
      <c r="N19" s="18">
        <v>20256.099999999999</v>
      </c>
    </row>
    <row r="20" spans="1:14" s="6" customFormat="1" ht="12.75" x14ac:dyDescent="0.2">
      <c r="A20" s="3">
        <v>13</v>
      </c>
      <c r="B20" s="4" t="s">
        <v>43</v>
      </c>
      <c r="C20" s="25">
        <f t="shared" si="0"/>
        <v>82</v>
      </c>
      <c r="D20" s="40">
        <f t="shared" si="1"/>
        <v>1539589.2999999998</v>
      </c>
      <c r="E20" s="27">
        <v>65</v>
      </c>
      <c r="F20" s="5">
        <v>1438434.5</v>
      </c>
      <c r="G20" s="27">
        <v>16</v>
      </c>
      <c r="H20" s="5">
        <v>457.6</v>
      </c>
      <c r="I20" s="5">
        <v>68313.899999999994</v>
      </c>
      <c r="J20" s="27">
        <v>0</v>
      </c>
      <c r="K20" s="4">
        <v>0</v>
      </c>
      <c r="L20" s="4">
        <v>0</v>
      </c>
      <c r="M20" s="27">
        <v>1</v>
      </c>
      <c r="N20" s="18">
        <v>32840.9</v>
      </c>
    </row>
    <row r="21" spans="1:14" s="6" customFormat="1" ht="12.75" x14ac:dyDescent="0.2">
      <c r="A21" s="3">
        <v>14</v>
      </c>
      <c r="B21" s="4" t="s">
        <v>44</v>
      </c>
      <c r="C21" s="25">
        <f t="shared" si="0"/>
        <v>105</v>
      </c>
      <c r="D21" s="40">
        <f t="shared" si="1"/>
        <v>1197877.5999999999</v>
      </c>
      <c r="E21" s="27">
        <v>68</v>
      </c>
      <c r="F21" s="5">
        <v>1155253.7</v>
      </c>
      <c r="G21" s="27">
        <v>30</v>
      </c>
      <c r="H21" s="5">
        <v>2200.9</v>
      </c>
      <c r="I21" s="5">
        <v>22085.5</v>
      </c>
      <c r="J21" s="27">
        <v>0</v>
      </c>
      <c r="K21" s="4">
        <v>0</v>
      </c>
      <c r="L21" s="4">
        <v>0</v>
      </c>
      <c r="M21" s="27">
        <v>7</v>
      </c>
      <c r="N21" s="18">
        <v>20538.400000000001</v>
      </c>
    </row>
    <row r="22" spans="1:14" s="6" customFormat="1" ht="12.75" x14ac:dyDescent="0.2">
      <c r="A22" s="3">
        <v>15</v>
      </c>
      <c r="B22" s="4" t="s">
        <v>45</v>
      </c>
      <c r="C22" s="25">
        <f t="shared" si="0"/>
        <v>93</v>
      </c>
      <c r="D22" s="40">
        <f t="shared" si="1"/>
        <v>1369632.7</v>
      </c>
      <c r="E22" s="27">
        <v>69</v>
      </c>
      <c r="F22" s="5">
        <v>1322953.7</v>
      </c>
      <c r="G22" s="27">
        <v>15</v>
      </c>
      <c r="H22" s="5">
        <v>741.2</v>
      </c>
      <c r="I22" s="5">
        <v>1602.2</v>
      </c>
      <c r="J22" s="27">
        <v>2</v>
      </c>
      <c r="K22" s="4">
        <v>28226.1</v>
      </c>
      <c r="L22" s="4">
        <v>20585.2</v>
      </c>
      <c r="M22" s="27">
        <v>7</v>
      </c>
      <c r="N22" s="18">
        <v>16850.7</v>
      </c>
    </row>
    <row r="23" spans="1:14" s="6" customFormat="1" ht="12.75" x14ac:dyDescent="0.2">
      <c r="A23" s="3">
        <v>16</v>
      </c>
      <c r="B23" s="4" t="s">
        <v>46</v>
      </c>
      <c r="C23" s="25">
        <f t="shared" si="0"/>
        <v>70</v>
      </c>
      <c r="D23" s="40">
        <f t="shared" si="1"/>
        <v>4341675.8</v>
      </c>
      <c r="E23" s="27">
        <v>47</v>
      </c>
      <c r="F23" s="5">
        <v>4224011.7</v>
      </c>
      <c r="G23" s="27">
        <v>14</v>
      </c>
      <c r="H23" s="5">
        <v>112390.3</v>
      </c>
      <c r="I23" s="5">
        <v>100147.6</v>
      </c>
      <c r="J23" s="27">
        <v>0</v>
      </c>
      <c r="K23" s="4">
        <v>0</v>
      </c>
      <c r="L23" s="4">
        <v>0</v>
      </c>
      <c r="M23" s="27">
        <v>9</v>
      </c>
      <c r="N23" s="18">
        <v>17516.5</v>
      </c>
    </row>
    <row r="24" spans="1:14" s="6" customFormat="1" ht="12.75" x14ac:dyDescent="0.2">
      <c r="A24" s="3">
        <v>17</v>
      </c>
      <c r="B24" s="4" t="s">
        <v>47</v>
      </c>
      <c r="C24" s="25">
        <f t="shared" si="0"/>
        <v>115</v>
      </c>
      <c r="D24" s="40">
        <f t="shared" si="1"/>
        <v>2429074.2999999998</v>
      </c>
      <c r="E24" s="27">
        <v>91</v>
      </c>
      <c r="F24" s="5">
        <v>2321092.4</v>
      </c>
      <c r="G24" s="27">
        <v>14</v>
      </c>
      <c r="H24" s="5">
        <v>433.5</v>
      </c>
      <c r="I24" s="5">
        <v>14637.8</v>
      </c>
      <c r="J24" s="27">
        <v>2</v>
      </c>
      <c r="K24" s="4">
        <v>32830.5</v>
      </c>
      <c r="L24" s="4">
        <v>1254</v>
      </c>
      <c r="M24" s="27">
        <v>8</v>
      </c>
      <c r="N24" s="18">
        <v>60513.599999999999</v>
      </c>
    </row>
    <row r="25" spans="1:14" s="6" customFormat="1" ht="12.75" x14ac:dyDescent="0.2">
      <c r="A25" s="3">
        <v>18</v>
      </c>
      <c r="B25" s="4" t="s">
        <v>48</v>
      </c>
      <c r="C25" s="25">
        <f t="shared" si="0"/>
        <v>93</v>
      </c>
      <c r="D25" s="40">
        <f t="shared" si="1"/>
        <v>1861430.1</v>
      </c>
      <c r="E25" s="27">
        <v>63</v>
      </c>
      <c r="F25" s="5">
        <v>1745128.2</v>
      </c>
      <c r="G25" s="27">
        <v>17</v>
      </c>
      <c r="H25" s="5">
        <v>61.7</v>
      </c>
      <c r="I25" s="5">
        <v>91483.6</v>
      </c>
      <c r="J25" s="27">
        <v>1</v>
      </c>
      <c r="K25" s="4">
        <v>0</v>
      </c>
      <c r="L25" s="4">
        <v>661.3</v>
      </c>
      <c r="M25" s="27">
        <v>12</v>
      </c>
      <c r="N25" s="18">
        <v>24818.3</v>
      </c>
    </row>
    <row r="26" spans="1:14" s="6" customFormat="1" ht="12.75" x14ac:dyDescent="0.2">
      <c r="A26" s="3">
        <v>19</v>
      </c>
      <c r="B26" s="4" t="s">
        <v>49</v>
      </c>
      <c r="C26" s="25">
        <f t="shared" si="0"/>
        <v>68</v>
      </c>
      <c r="D26" s="40">
        <f t="shared" si="1"/>
        <v>1224173.5</v>
      </c>
      <c r="E26" s="27">
        <v>49</v>
      </c>
      <c r="F26" s="5">
        <v>1188454.7</v>
      </c>
      <c r="G26" s="27">
        <v>11</v>
      </c>
      <c r="H26" s="5">
        <v>141.1</v>
      </c>
      <c r="I26" s="5">
        <v>4219.7</v>
      </c>
      <c r="J26" s="27">
        <v>2</v>
      </c>
      <c r="K26" s="4">
        <v>15229</v>
      </c>
      <c r="L26" s="4">
        <v>1112.8</v>
      </c>
      <c r="M26" s="27">
        <v>6</v>
      </c>
      <c r="N26" s="18">
        <v>16270.1</v>
      </c>
    </row>
    <row r="27" spans="1:14" s="6" customFormat="1" ht="12.75" x14ac:dyDescent="0.2">
      <c r="A27" s="3">
        <v>20</v>
      </c>
      <c r="B27" s="4" t="s">
        <v>50</v>
      </c>
      <c r="C27" s="25">
        <f t="shared" si="0"/>
        <v>68</v>
      </c>
      <c r="D27" s="40">
        <f t="shared" si="1"/>
        <v>3123194.1</v>
      </c>
      <c r="E27" s="27">
        <v>62</v>
      </c>
      <c r="F27" s="5">
        <v>3062615.5</v>
      </c>
      <c r="G27" s="27">
        <v>4</v>
      </c>
      <c r="H27" s="5">
        <v>889</v>
      </c>
      <c r="I27" s="5">
        <v>36830.400000000001</v>
      </c>
      <c r="J27" s="27">
        <v>1</v>
      </c>
      <c r="K27" s="4">
        <v>185.6</v>
      </c>
      <c r="L27" s="4">
        <v>715</v>
      </c>
      <c r="M27" s="27">
        <v>1</v>
      </c>
      <c r="N27" s="18">
        <v>23562.6</v>
      </c>
    </row>
    <row r="28" spans="1:14" s="6" customFormat="1" ht="12.75" x14ac:dyDescent="0.2">
      <c r="A28" s="3">
        <v>21</v>
      </c>
      <c r="B28" s="4" t="s">
        <v>51</v>
      </c>
      <c r="C28" s="25">
        <f t="shared" si="0"/>
        <v>58</v>
      </c>
      <c r="D28" s="40">
        <f t="shared" si="1"/>
        <v>2153379.8000000003</v>
      </c>
      <c r="E28" s="27">
        <v>49</v>
      </c>
      <c r="F28" s="5">
        <v>2126832.2000000002</v>
      </c>
      <c r="G28" s="27">
        <v>6</v>
      </c>
      <c r="H28" s="5">
        <v>28.1</v>
      </c>
      <c r="I28" s="5">
        <v>14616.1</v>
      </c>
      <c r="J28" s="27">
        <v>0</v>
      </c>
      <c r="K28" s="4">
        <v>0</v>
      </c>
      <c r="L28" s="4">
        <v>0</v>
      </c>
      <c r="M28" s="27">
        <v>3</v>
      </c>
      <c r="N28" s="18">
        <v>11931.5</v>
      </c>
    </row>
    <row r="29" spans="1:14" s="6" customFormat="1" ht="12.75" x14ac:dyDescent="0.2">
      <c r="A29" s="3">
        <v>22</v>
      </c>
      <c r="B29" s="4" t="s">
        <v>52</v>
      </c>
      <c r="C29" s="25">
        <f t="shared" si="0"/>
        <v>107</v>
      </c>
      <c r="D29" s="40">
        <f t="shared" si="1"/>
        <v>1740073.7</v>
      </c>
      <c r="E29" s="27">
        <v>68</v>
      </c>
      <c r="F29" s="5">
        <v>1621070</v>
      </c>
      <c r="G29" s="27">
        <v>27</v>
      </c>
      <c r="H29" s="5">
        <v>54094.9</v>
      </c>
      <c r="I29" s="5">
        <v>35883.5</v>
      </c>
      <c r="J29" s="27">
        <v>1</v>
      </c>
      <c r="K29" s="4">
        <v>47261.3</v>
      </c>
      <c r="L29" s="4">
        <v>60000</v>
      </c>
      <c r="M29" s="27">
        <v>11</v>
      </c>
      <c r="N29" s="18">
        <v>35858.9</v>
      </c>
    </row>
    <row r="30" spans="1:14" s="6" customFormat="1" ht="12.75" x14ac:dyDescent="0.2">
      <c r="A30" s="3">
        <v>23</v>
      </c>
      <c r="B30" s="4" t="s">
        <v>53</v>
      </c>
      <c r="C30" s="25">
        <f t="shared" si="0"/>
        <v>79</v>
      </c>
      <c r="D30" s="40">
        <f t="shared" si="1"/>
        <v>1136168.8</v>
      </c>
      <c r="E30" s="27">
        <v>56</v>
      </c>
      <c r="F30" s="5">
        <v>983545.5</v>
      </c>
      <c r="G30" s="27">
        <v>17</v>
      </c>
      <c r="H30" s="5">
        <v>5123</v>
      </c>
      <c r="I30" s="5">
        <v>117257.3</v>
      </c>
      <c r="J30" s="27">
        <v>1</v>
      </c>
      <c r="K30" s="4">
        <v>24787.5</v>
      </c>
      <c r="L30" s="4">
        <v>7817.8</v>
      </c>
      <c r="M30" s="27">
        <v>5</v>
      </c>
      <c r="N30" s="18">
        <v>10578.5</v>
      </c>
    </row>
    <row r="31" spans="1:14" s="6" customFormat="1" ht="12.75" x14ac:dyDescent="0.2">
      <c r="A31" s="3">
        <v>24</v>
      </c>
      <c r="B31" s="4" t="s">
        <v>54</v>
      </c>
      <c r="C31" s="25">
        <f t="shared" si="0"/>
        <v>96</v>
      </c>
      <c r="D31" s="40">
        <f t="shared" si="1"/>
        <v>825214.20000000007</v>
      </c>
      <c r="E31" s="27">
        <v>57</v>
      </c>
      <c r="F31" s="5">
        <v>783197.4</v>
      </c>
      <c r="G31" s="27">
        <v>30</v>
      </c>
      <c r="H31" s="5">
        <v>9270.1</v>
      </c>
      <c r="I31" s="5">
        <v>28767.5</v>
      </c>
      <c r="J31" s="27">
        <v>0</v>
      </c>
      <c r="K31" s="4">
        <v>0</v>
      </c>
      <c r="L31" s="4">
        <v>0</v>
      </c>
      <c r="M31" s="27">
        <v>9</v>
      </c>
      <c r="N31" s="18">
        <v>13249.3</v>
      </c>
    </row>
    <row r="32" spans="1:14" s="6" customFormat="1" ht="12.75" x14ac:dyDescent="0.2">
      <c r="A32" s="3">
        <v>25</v>
      </c>
      <c r="B32" s="4" t="s">
        <v>55</v>
      </c>
      <c r="C32" s="25">
        <f t="shared" si="0"/>
        <v>84</v>
      </c>
      <c r="D32" s="40">
        <f t="shared" si="1"/>
        <v>1616908.2</v>
      </c>
      <c r="E32" s="27">
        <v>57</v>
      </c>
      <c r="F32" s="5">
        <v>1582672.7</v>
      </c>
      <c r="G32" s="27">
        <v>15</v>
      </c>
      <c r="H32" s="5">
        <v>11546.1</v>
      </c>
      <c r="I32" s="5">
        <v>19965</v>
      </c>
      <c r="J32" s="27">
        <v>0</v>
      </c>
      <c r="K32" s="4">
        <v>0</v>
      </c>
      <c r="L32" s="4">
        <v>0</v>
      </c>
      <c r="M32" s="27">
        <v>12</v>
      </c>
      <c r="N32" s="18">
        <v>14270.5</v>
      </c>
    </row>
    <row r="33" spans="1:14" s="6" customFormat="1" ht="12.75" x14ac:dyDescent="0.2">
      <c r="A33" s="3">
        <v>26</v>
      </c>
      <c r="B33" s="4" t="s">
        <v>56</v>
      </c>
      <c r="C33" s="25">
        <f t="shared" si="0"/>
        <v>62</v>
      </c>
      <c r="D33" s="40">
        <f t="shared" si="1"/>
        <v>749849.4</v>
      </c>
      <c r="E33" s="27">
        <v>44</v>
      </c>
      <c r="F33" s="5">
        <v>717265.1</v>
      </c>
      <c r="G33" s="27">
        <v>10</v>
      </c>
      <c r="H33" s="5">
        <v>9641.2000000000007</v>
      </c>
      <c r="I33" s="5">
        <v>1770</v>
      </c>
      <c r="J33" s="27">
        <v>1</v>
      </c>
      <c r="K33" s="4">
        <v>20249.8</v>
      </c>
      <c r="L33" s="4">
        <v>22747.8</v>
      </c>
      <c r="M33" s="27">
        <v>7</v>
      </c>
      <c r="N33" s="18">
        <v>10564.5</v>
      </c>
    </row>
    <row r="34" spans="1:14" s="6" customFormat="1" ht="12.75" x14ac:dyDescent="0.2">
      <c r="A34" s="3">
        <v>27</v>
      </c>
      <c r="B34" s="4" t="s">
        <v>57</v>
      </c>
      <c r="C34" s="25">
        <f t="shared" si="0"/>
        <v>103</v>
      </c>
      <c r="D34" s="40">
        <f t="shared" si="1"/>
        <v>1838442.4000000001</v>
      </c>
      <c r="E34" s="27">
        <v>76</v>
      </c>
      <c r="F34" s="5">
        <v>1605764.8</v>
      </c>
      <c r="G34" s="27">
        <v>13</v>
      </c>
      <c r="H34" s="5">
        <v>5523.2</v>
      </c>
      <c r="I34" s="5">
        <v>215950.5</v>
      </c>
      <c r="J34" s="27">
        <v>1</v>
      </c>
      <c r="K34" s="4">
        <v>0</v>
      </c>
      <c r="L34" s="4">
        <v>39028</v>
      </c>
      <c r="M34" s="27">
        <v>13</v>
      </c>
      <c r="N34" s="18">
        <v>16727.099999999999</v>
      </c>
    </row>
    <row r="35" spans="1:14" s="6" customFormat="1" ht="12.75" x14ac:dyDescent="0.2">
      <c r="A35" s="3">
        <v>28</v>
      </c>
      <c r="B35" s="4" t="s">
        <v>58</v>
      </c>
      <c r="C35" s="25">
        <f t="shared" si="0"/>
        <v>65</v>
      </c>
      <c r="D35" s="40">
        <f t="shared" si="1"/>
        <v>975951.61199999996</v>
      </c>
      <c r="E35" s="27">
        <v>47</v>
      </c>
      <c r="F35" s="5">
        <v>957771.6</v>
      </c>
      <c r="G35" s="27">
        <v>14</v>
      </c>
      <c r="H35" s="5">
        <v>345.9</v>
      </c>
      <c r="I35" s="5">
        <v>8682.0120000000006</v>
      </c>
      <c r="J35" s="27">
        <v>0</v>
      </c>
      <c r="K35" s="4">
        <v>0</v>
      </c>
      <c r="L35" s="4">
        <v>0</v>
      </c>
      <c r="M35" s="27">
        <v>4</v>
      </c>
      <c r="N35" s="18">
        <v>9498</v>
      </c>
    </row>
    <row r="36" spans="1:14" s="6" customFormat="1" ht="12.75" x14ac:dyDescent="0.2">
      <c r="A36" s="3">
        <v>29</v>
      </c>
      <c r="B36" s="4" t="s">
        <v>59</v>
      </c>
      <c r="C36" s="25">
        <f t="shared" si="0"/>
        <v>78</v>
      </c>
      <c r="D36" s="40">
        <f t="shared" si="1"/>
        <v>2183051.1</v>
      </c>
      <c r="E36" s="27">
        <v>59</v>
      </c>
      <c r="F36" s="5">
        <v>2122387.7000000002</v>
      </c>
      <c r="G36" s="27">
        <v>10</v>
      </c>
      <c r="H36" s="5">
        <v>2933.9</v>
      </c>
      <c r="I36" s="5">
        <v>25233.8</v>
      </c>
      <c r="J36" s="27">
        <v>2</v>
      </c>
      <c r="K36" s="4">
        <v>2697.9</v>
      </c>
      <c r="L36" s="4">
        <v>1080</v>
      </c>
      <c r="M36" s="27">
        <v>7</v>
      </c>
      <c r="N36" s="18">
        <v>32731.7</v>
      </c>
    </row>
    <row r="37" spans="1:14" s="6" customFormat="1" ht="12.75" x14ac:dyDescent="0.2">
      <c r="A37" s="3">
        <v>30</v>
      </c>
      <c r="B37" s="4" t="s">
        <v>60</v>
      </c>
      <c r="C37" s="25">
        <f t="shared" si="0"/>
        <v>60</v>
      </c>
      <c r="D37" s="40">
        <f t="shared" si="1"/>
        <v>369450.2</v>
      </c>
      <c r="E37" s="27">
        <v>39</v>
      </c>
      <c r="F37" s="5">
        <v>341331</v>
      </c>
      <c r="G37" s="27">
        <v>17</v>
      </c>
      <c r="H37" s="5">
        <v>28381.200000000001</v>
      </c>
      <c r="I37" s="5">
        <v>18112.400000000001</v>
      </c>
      <c r="J37" s="27">
        <v>0</v>
      </c>
      <c r="K37" s="4">
        <v>0</v>
      </c>
      <c r="L37" s="4">
        <v>0</v>
      </c>
      <c r="M37" s="27">
        <v>4</v>
      </c>
      <c r="N37" s="18">
        <v>10006.799999999999</v>
      </c>
    </row>
    <row r="38" spans="1:14" s="6" customFormat="1" ht="12.75" x14ac:dyDescent="0.2">
      <c r="A38" s="3">
        <v>31</v>
      </c>
      <c r="B38" s="4" t="s">
        <v>61</v>
      </c>
      <c r="C38" s="25">
        <f t="shared" si="0"/>
        <v>72</v>
      </c>
      <c r="D38" s="40">
        <f t="shared" si="1"/>
        <v>969776.59999999986</v>
      </c>
      <c r="E38" s="27">
        <v>63</v>
      </c>
      <c r="F38" s="5">
        <v>947735.2</v>
      </c>
      <c r="G38" s="27">
        <v>4</v>
      </c>
      <c r="H38" s="5">
        <v>70.5</v>
      </c>
      <c r="I38" s="5">
        <v>295.7</v>
      </c>
      <c r="J38" s="27">
        <v>0</v>
      </c>
      <c r="K38" s="4">
        <v>0</v>
      </c>
      <c r="L38" s="4">
        <v>0</v>
      </c>
      <c r="M38" s="27">
        <v>5</v>
      </c>
      <c r="N38" s="18">
        <v>21745.7</v>
      </c>
    </row>
    <row r="39" spans="1:14" s="6" customFormat="1" ht="12.75" x14ac:dyDescent="0.2">
      <c r="A39" s="3">
        <v>32</v>
      </c>
      <c r="B39" s="4" t="s">
        <v>62</v>
      </c>
      <c r="C39" s="25">
        <f t="shared" si="0"/>
        <v>118</v>
      </c>
      <c r="D39" s="40">
        <f t="shared" si="1"/>
        <v>2228904.2999999998</v>
      </c>
      <c r="E39" s="27">
        <v>83</v>
      </c>
      <c r="F39" s="5">
        <v>2163499.4</v>
      </c>
      <c r="G39" s="27">
        <v>22</v>
      </c>
      <c r="H39" s="5">
        <v>30559.8</v>
      </c>
      <c r="I39" s="5">
        <v>13248.6</v>
      </c>
      <c r="J39" s="27">
        <v>2</v>
      </c>
      <c r="K39" s="4">
        <v>20288.8</v>
      </c>
      <c r="L39" s="4">
        <v>25287.9</v>
      </c>
      <c r="M39" s="27">
        <v>11</v>
      </c>
      <c r="N39" s="18">
        <v>31867.5</v>
      </c>
    </row>
    <row r="40" spans="1:14" s="6" customFormat="1" ht="12.75" x14ac:dyDescent="0.2">
      <c r="A40" s="3">
        <v>33</v>
      </c>
      <c r="B40" s="4" t="s">
        <v>63</v>
      </c>
      <c r="C40" s="25">
        <f t="shared" si="0"/>
        <v>218</v>
      </c>
      <c r="D40" s="40">
        <f t="shared" si="1"/>
        <v>29338039.199999999</v>
      </c>
      <c r="E40" s="27">
        <v>103</v>
      </c>
      <c r="F40" s="5">
        <v>24668400.600000001</v>
      </c>
      <c r="G40" s="27">
        <v>71</v>
      </c>
      <c r="H40" s="5">
        <v>1338888.5</v>
      </c>
      <c r="I40" s="5">
        <v>2737908.2</v>
      </c>
      <c r="J40" s="27">
        <v>14</v>
      </c>
      <c r="K40" s="4">
        <v>503771.2</v>
      </c>
      <c r="L40" s="4">
        <v>683208.4</v>
      </c>
      <c r="M40" s="27">
        <v>30</v>
      </c>
      <c r="N40" s="18">
        <v>1427959.2</v>
      </c>
    </row>
    <row r="41" spans="1:14" s="6" customFormat="1" ht="12.75" x14ac:dyDescent="0.2">
      <c r="A41" s="3">
        <v>34</v>
      </c>
      <c r="B41" s="4" t="s">
        <v>64</v>
      </c>
      <c r="C41" s="25">
        <f t="shared" si="0"/>
        <v>37</v>
      </c>
      <c r="D41" s="40">
        <f t="shared" si="1"/>
        <v>4440152.5</v>
      </c>
      <c r="E41" s="27">
        <v>18</v>
      </c>
      <c r="F41" s="5">
        <v>4342354.8</v>
      </c>
      <c r="G41" s="27">
        <v>16</v>
      </c>
      <c r="H41" s="5">
        <v>252.3</v>
      </c>
      <c r="I41" s="5">
        <v>71288.2</v>
      </c>
      <c r="J41" s="27">
        <v>1</v>
      </c>
      <c r="K41" s="4">
        <v>480</v>
      </c>
      <c r="L41" s="4">
        <v>150</v>
      </c>
      <c r="M41" s="27">
        <v>2</v>
      </c>
      <c r="N41" s="18">
        <v>26029.5</v>
      </c>
    </row>
    <row r="42" spans="1:14" s="6" customFormat="1" ht="12.75" x14ac:dyDescent="0.2">
      <c r="A42" s="15">
        <v>35</v>
      </c>
      <c r="B42" s="16" t="s">
        <v>65</v>
      </c>
      <c r="C42" s="26">
        <f t="shared" si="0"/>
        <v>167</v>
      </c>
      <c r="D42" s="41">
        <f t="shared" si="1"/>
        <v>6553268</v>
      </c>
      <c r="E42" s="28">
        <v>100</v>
      </c>
      <c r="F42" s="17">
        <v>5927150.5999999996</v>
      </c>
      <c r="G42" s="28">
        <v>40</v>
      </c>
      <c r="H42" s="17">
        <v>147609.70000000001</v>
      </c>
      <c r="I42" s="17">
        <v>113453.8</v>
      </c>
      <c r="J42" s="28">
        <v>10</v>
      </c>
      <c r="K42" s="16">
        <v>174974.2</v>
      </c>
      <c r="L42" s="16">
        <v>34159.1</v>
      </c>
      <c r="M42" s="28">
        <v>17</v>
      </c>
      <c r="N42" s="19">
        <v>337689.4</v>
      </c>
    </row>
    <row r="43" spans="1:14" s="6" customFormat="1" ht="18.75" customHeight="1" x14ac:dyDescent="0.2">
      <c r="A43" s="20"/>
      <c r="B43" s="20" t="s">
        <v>66</v>
      </c>
      <c r="C43" s="20">
        <f>SUM(C8:C42)</f>
        <v>2958</v>
      </c>
      <c r="D43" s="21">
        <f>SUMIF(D8:D42,"&gt;0")</f>
        <v>89998417.712000012</v>
      </c>
      <c r="E43" s="20">
        <f>SUM(E8:E42)</f>
        <v>2039</v>
      </c>
      <c r="F43" s="21">
        <f>SUMIF(F8:F42,"&gt;0")</f>
        <v>82119940.999999985</v>
      </c>
      <c r="G43" s="20">
        <f>SUM(G8:G42)</f>
        <v>618</v>
      </c>
      <c r="H43" s="21">
        <f>SUMIF(H8:H42,"&gt;0")</f>
        <v>1955868.6</v>
      </c>
      <c r="I43" s="21">
        <f>SUMIF(I8:I42,"&gt;0")</f>
        <v>4541766.5120000001</v>
      </c>
      <c r="J43" s="20">
        <f>SUM(J8:J42)</f>
        <v>50</v>
      </c>
      <c r="K43" s="20">
        <f>SUMIF(K8:K42,"&gt;0")</f>
        <v>891156.2</v>
      </c>
      <c r="L43" s="20">
        <v>912396.1</v>
      </c>
      <c r="M43" s="20">
        <f>SUM(M8:M42)</f>
        <v>251</v>
      </c>
      <c r="N43" s="21">
        <f>SUMIF(N8:N42,"&gt;0")</f>
        <v>2445553.9999999995</v>
      </c>
    </row>
  </sheetData>
  <mergeCells count="9">
    <mergeCell ref="A2:N2"/>
    <mergeCell ref="A4:A6"/>
    <mergeCell ref="B4:B6"/>
    <mergeCell ref="C4:D5"/>
    <mergeCell ref="E4:N4"/>
    <mergeCell ref="E5:F5"/>
    <mergeCell ref="G5:I5"/>
    <mergeCell ref="J5:L5"/>
    <mergeCell ref="M5:N5"/>
  </mergeCells>
  <pageMargins left="0.23622047244094491" right="0.23622047244094491" top="0.23622047244094491" bottom="0.23622047244094491" header="0.23622047244094491" footer="0.23622047244094491"/>
  <pageSetup paperSize="9" orientation="landscape" r:id="rId1"/>
  <headerFooter>
    <evenFooter>&amp;R&amp;P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2026-06-17T06:24:16Z</dcterms:modified>
</cp:coreProperties>
</file>