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FC8DE17C-041F-4AC0-B206-D07B0E7A06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9" i="1" l="1"/>
  <c r="P10" i="1" l="1"/>
  <c r="L20" i="1"/>
  <c r="L69" i="1" s="1"/>
  <c r="O10" i="1" l="1"/>
  <c r="I68" i="1" l="1"/>
  <c r="H68" i="1"/>
  <c r="N69" i="1"/>
  <c r="M69" i="1"/>
  <c r="O69" i="1" s="1"/>
  <c r="K69" i="1"/>
  <c r="J69" i="1"/>
  <c r="G69" i="1"/>
  <c r="F69" i="1"/>
  <c r="I69" i="1" s="1"/>
  <c r="C69" i="1"/>
  <c r="E69" i="1" s="1"/>
  <c r="H69" i="1" l="1"/>
  <c r="P69" i="1"/>
</calcChain>
</file>

<file path=xl/sharedStrings.xml><?xml version="1.0" encoding="utf-8"?>
<sst xmlns="http://schemas.openxmlformats.org/spreadsheetml/2006/main" count="87" uniqueCount="76">
  <si>
    <t>Balanţa patrimoniului public al autorităţilor publice centrale, conform situaţiei de la 1 ianuarie comparativ cu aceiaşi perioadă a anului precedent</t>
  </si>
  <si>
    <t>2026-01-01</t>
  </si>
  <si>
    <t>2025-01-01</t>
  </si>
  <si>
    <t>Nr.</t>
  </si>
  <si>
    <t>Denumirea autorităţii publice centrale</t>
  </si>
  <si>
    <t xml:space="preserve">Autorităţi publice şi instituţiile publice subordonate </t>
  </si>
  <si>
    <t>Agenţi economici administraţi de autorităţile publice centrale</t>
  </si>
  <si>
    <t>Numărul</t>
  </si>
  <si>
    <t>Ritmul creşterii/ descreş., %</t>
  </si>
  <si>
    <t>Academia de Stiinte a Moldovei</t>
  </si>
  <si>
    <t>Administratia Nationala a Penitenciarelor</t>
  </si>
  <si>
    <t>Agentia "Moldsilva"</t>
  </si>
  <si>
    <t>Agentia Geodezie, Cartografie si Cadastru</t>
  </si>
  <si>
    <t>Agentia Medicamentului si Dispozitivelor Medicale</t>
  </si>
  <si>
    <t>Agentia Nationala Antidoping</t>
  </si>
  <si>
    <t>Agentia Nationala de Prevenire si Combatere a Violentei Împotriva Femeilor și a Familiei</t>
  </si>
  <si>
    <t>Agentia Nationala pentru Cercetare si Dezvoltare</t>
  </si>
  <si>
    <t>Agentia Nationala pentru Reglementare in Comunicatii Electronice si Tehnologia Informatiei</t>
  </si>
  <si>
    <t>Agentia Nationala pentru Reglementare in Energetica</t>
  </si>
  <si>
    <t>Agentia Nationala pentru Siguranta Alimentelor</t>
  </si>
  <si>
    <t>Agentia Nationala pentru Solutionarea Contestatiilor</t>
  </si>
  <si>
    <t>Agentia Proprietătii Publice</t>
  </si>
  <si>
    <t>Agentia Relatii Interetnice</t>
  </si>
  <si>
    <t>Agentia Rezerve Materiale</t>
  </si>
  <si>
    <t>Agentia de Stat pentru Proprietatea Intelectuala</t>
  </si>
  <si>
    <t>Aparatul Presedintelui Republicii Moldova</t>
  </si>
  <si>
    <t>Autoritatea Nationala de Integritate</t>
  </si>
  <si>
    <t>Banca Nationala a Moldovei</t>
  </si>
  <si>
    <t>Biroul National de Statistica</t>
  </si>
  <si>
    <t>Biroul de Curieri Speciali</t>
  </si>
  <si>
    <t>Biroul de Investigare a Accidentelor și Incidentelor în Transporturi</t>
  </si>
  <si>
    <t>Cancelaria de Stat a Republicii Moldova</t>
  </si>
  <si>
    <t>Casa Nationala de Asigurari Sociale a R.Moldova</t>
  </si>
  <si>
    <t>Centrul National Anticoruptie</t>
  </si>
  <si>
    <t>Centrul National pentru Protectia Datelor cu Caracter Personal al RM</t>
  </si>
  <si>
    <t>Comisia Electorala Centrala</t>
  </si>
  <si>
    <t>Comisia Nationala a Pietei Financiare</t>
  </si>
  <si>
    <t>Consiliul Audiovizualului al Republicii Moldovei</t>
  </si>
  <si>
    <t>Consiliul Concurentei</t>
  </si>
  <si>
    <t>Consiliul Superior al Magistraturii</t>
  </si>
  <si>
    <t>Consiliul Superior al Procurorilor</t>
  </si>
  <si>
    <t>Consiliul de Supraveghere publica a auditului</t>
  </si>
  <si>
    <t>Consiliul pentru Egalitate</t>
  </si>
  <si>
    <t>Curtea Constitutionala a Republicii Moldova</t>
  </si>
  <si>
    <t>Curtea de Conturi a Republicii Moldova</t>
  </si>
  <si>
    <t>I.P. Compania "Teleradio-Moldova"</t>
  </si>
  <si>
    <t>Inspectoratul General al Politiei de Frontiera</t>
  </si>
  <si>
    <t>Institutul National al Justitiei</t>
  </si>
  <si>
    <t xml:space="preserve">Ministerul Afacerilor Externe </t>
  </si>
  <si>
    <t>Ministerul Afacerilor Interne</t>
  </si>
  <si>
    <t>Ministerul Agriculturii si Industriei Alimentare</t>
  </si>
  <si>
    <t>Ministerul Apararii</t>
  </si>
  <si>
    <t>Ministerul Culturii</t>
  </si>
  <si>
    <t>Ministerul Dezvoltarii Economice si Digitalizarii</t>
  </si>
  <si>
    <t>Ministerul Educatiei si Cercetarii</t>
  </si>
  <si>
    <t>Ministerul Energiei</t>
  </si>
  <si>
    <t>Ministerul Finantelor</t>
  </si>
  <si>
    <t>Ministerul Infrastructurii si Dezvoltarii Regionale</t>
  </si>
  <si>
    <t>Ministerul Justitiei</t>
  </si>
  <si>
    <t>Ministerul Mediului</t>
  </si>
  <si>
    <t>Ministerul Muncii si Protectiei Sociale</t>
  </si>
  <si>
    <t>Ministerul Sanatatii</t>
  </si>
  <si>
    <t>Oficiul Avocatului Poporului (Ombudsmanul)</t>
  </si>
  <si>
    <t>Procuratura Generala a R.M</t>
  </si>
  <si>
    <t>Secretariatul Parlamentului RM</t>
  </si>
  <si>
    <t>Serviciul Prevenirea si combaterea Spalarii Banilor</t>
  </si>
  <si>
    <t>Serviciul de Informatii si Securitate</t>
  </si>
  <si>
    <t>Zona Antreprenoriatului Liber "EXPO-BUSINESS-Chisinau"</t>
  </si>
  <si>
    <t>Total</t>
  </si>
  <si>
    <t>Alte institutii si organizatii</t>
  </si>
  <si>
    <t>Anexa nr.3</t>
  </si>
  <si>
    <t>(mii lei)</t>
  </si>
  <si>
    <t>Valoarea patrimoniului public de stat</t>
  </si>
  <si>
    <t>Valoarea patrimoniului public de stat, conform capitalului propriu</t>
  </si>
  <si>
    <t>Compania Nationala de Asigurari în Medicina</t>
  </si>
  <si>
    <t>Creştere/ descreş.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</si>
</sst>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0" x14ac:knownFonts="1">
    <font>
      <sz val="11"/>
      <color theme="1"/>
      <name val="Times New Roman"/>
      <family val="2"/>
    </font>
    <font>
      <b/>
      <sz val="10"/>
      <name val="Times New Roman"/>
      <family val="2"/>
    </font>
    <font>
      <sz val="9"/>
      <name val="Times New Roman"/>
      <family val="2"/>
    </font>
    <font>
      <b/>
      <sz val="9"/>
      <name val="Times New Roman"/>
      <family val="2"/>
    </font>
    <font>
      <b/>
      <sz val="8"/>
      <name val="Times New Roman"/>
      <family val="2"/>
    </font>
    <font>
      <sz val="8"/>
      <name val="Times New Roman"/>
      <family val="2"/>
    </font>
    <font>
      <sz val="11"/>
      <name val="Times New Roman"/>
      <family val="2"/>
    </font>
    <font>
      <b/>
      <sz val="8"/>
      <name val="Times New Roman"/>
      <family val="1"/>
      <charset val="204"/>
    </font>
    <font>
      <b/>
      <sz val="7"/>
      <name val="Times New Roman"/>
      <family val="2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indexed="64"/>
      </right>
      <top style="hair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0" xfId="0" applyFont="1" applyFill="1"/>
    <xf numFmtId="165" fontId="2" fillId="2" borderId="1" xfId="0" applyNumberFormat="1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7" fillId="2" borderId="0" xfId="0" applyFont="1" applyFill="1" applyAlignment="1">
      <alignment horizontal="right"/>
    </xf>
    <xf numFmtId="0" fontId="8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vertical="center" wrapText="1"/>
    </xf>
    <xf numFmtId="0" fontId="2" fillId="2" borderId="20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4" fontId="2" fillId="2" borderId="22" xfId="0" applyNumberFormat="1" applyFont="1" applyFill="1" applyBorder="1" applyAlignment="1">
      <alignment vertical="center" wrapText="1"/>
    </xf>
    <xf numFmtId="0" fontId="2" fillId="2" borderId="23" xfId="0" applyFont="1" applyFill="1" applyBorder="1" applyAlignment="1">
      <alignment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horizontal="center" vertical="center"/>
    </xf>
    <xf numFmtId="4" fontId="2" fillId="2" borderId="24" xfId="0" applyNumberFormat="1" applyFont="1" applyFill="1" applyBorder="1" applyAlignment="1">
      <alignment vertical="center"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69"/>
  <sheetViews>
    <sheetView tabSelected="1" zoomScale="140" zoomScaleNormal="140" workbookViewId="0">
      <selection activeCell="S8" sqref="S8"/>
    </sheetView>
  </sheetViews>
  <sheetFormatPr defaultRowHeight="15" x14ac:dyDescent="0.25"/>
  <cols>
    <col min="1" max="1" width="3" style="4" customWidth="1"/>
    <col min="2" max="2" width="24" style="4" customWidth="1"/>
    <col min="3" max="3" width="7.28515625" style="4" customWidth="1"/>
    <col min="4" max="4" width="7.140625" style="4" customWidth="1"/>
    <col min="5" max="5" width="7.85546875" style="4" customWidth="1"/>
    <col min="6" max="7" width="10.42578125" style="4" customWidth="1"/>
    <col min="8" max="8" width="9.42578125" style="4" customWidth="1"/>
    <col min="9" max="9" width="7.140625" style="4" customWidth="1"/>
    <col min="10" max="10" width="7" style="4" customWidth="1"/>
    <col min="11" max="11" width="7.140625" style="4" customWidth="1"/>
    <col min="12" max="12" width="7.7109375" style="4" customWidth="1"/>
    <col min="13" max="13" width="10.28515625" style="4" customWidth="1"/>
    <col min="14" max="14" width="10.5703125" style="4" customWidth="1"/>
    <col min="15" max="15" width="8.28515625" style="4" customWidth="1"/>
    <col min="16" max="16" width="7.28515625" style="4" customWidth="1"/>
    <col min="17" max="16384" width="9.140625" style="4"/>
  </cols>
  <sheetData>
    <row r="1" spans="1:16" x14ac:dyDescent="0.25">
      <c r="O1" s="18" t="s">
        <v>70</v>
      </c>
      <c r="P1" s="18"/>
    </row>
    <row r="2" spans="1:16" ht="28.5" customHeight="1" x14ac:dyDescent="0.25">
      <c r="B2" s="19" t="s">
        <v>0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"/>
      <c r="P2" s="2"/>
    </row>
    <row r="3" spans="1:16" x14ac:dyDescent="0.25">
      <c r="P3" s="10" t="s">
        <v>71</v>
      </c>
    </row>
    <row r="4" spans="1:16" x14ac:dyDescent="0.25">
      <c r="A4" s="20" t="s">
        <v>3</v>
      </c>
      <c r="B4" s="21" t="s">
        <v>4</v>
      </c>
      <c r="C4" s="24" t="s">
        <v>5</v>
      </c>
      <c r="D4" s="25"/>
      <c r="E4" s="25"/>
      <c r="F4" s="25"/>
      <c r="G4" s="25"/>
      <c r="H4" s="25"/>
      <c r="I4" s="26"/>
      <c r="J4" s="24" t="s">
        <v>6</v>
      </c>
      <c r="K4" s="25"/>
      <c r="L4" s="25"/>
      <c r="M4" s="25"/>
      <c r="N4" s="25"/>
      <c r="O4" s="25"/>
      <c r="P4" s="26"/>
    </row>
    <row r="5" spans="1:16" x14ac:dyDescent="0.25">
      <c r="A5" s="20"/>
      <c r="B5" s="21"/>
      <c r="C5" s="27" t="s">
        <v>7</v>
      </c>
      <c r="D5" s="20"/>
      <c r="E5" s="20" t="s">
        <v>75</v>
      </c>
      <c r="F5" s="20" t="s">
        <v>72</v>
      </c>
      <c r="G5" s="20"/>
      <c r="H5" s="20" t="s">
        <v>75</v>
      </c>
      <c r="I5" s="28" t="s">
        <v>8</v>
      </c>
      <c r="J5" s="27" t="s">
        <v>7</v>
      </c>
      <c r="K5" s="20"/>
      <c r="L5" s="20" t="s">
        <v>75</v>
      </c>
      <c r="M5" s="20" t="s">
        <v>73</v>
      </c>
      <c r="N5" s="20"/>
      <c r="O5" s="20" t="s">
        <v>75</v>
      </c>
      <c r="P5" s="28" t="s">
        <v>8</v>
      </c>
    </row>
    <row r="6" spans="1:16" ht="23.25" customHeight="1" x14ac:dyDescent="0.25">
      <c r="A6" s="20"/>
      <c r="B6" s="21"/>
      <c r="C6" s="27"/>
      <c r="D6" s="20"/>
      <c r="E6" s="20"/>
      <c r="F6" s="20"/>
      <c r="G6" s="20"/>
      <c r="H6" s="20"/>
      <c r="I6" s="28"/>
      <c r="J6" s="27"/>
      <c r="K6" s="20"/>
      <c r="L6" s="20"/>
      <c r="M6" s="20"/>
      <c r="N6" s="20"/>
      <c r="O6" s="20"/>
      <c r="P6" s="28"/>
    </row>
    <row r="7" spans="1:16" ht="21" x14ac:dyDescent="0.25">
      <c r="A7" s="20"/>
      <c r="B7" s="21"/>
      <c r="C7" s="29" t="s">
        <v>1</v>
      </c>
      <c r="D7" s="11" t="s">
        <v>2</v>
      </c>
      <c r="E7" s="20"/>
      <c r="F7" s="11" t="s">
        <v>1</v>
      </c>
      <c r="G7" s="11" t="s">
        <v>2</v>
      </c>
      <c r="H7" s="20"/>
      <c r="I7" s="28"/>
      <c r="J7" s="29" t="s">
        <v>1</v>
      </c>
      <c r="K7" s="11" t="s">
        <v>2</v>
      </c>
      <c r="L7" s="20"/>
      <c r="M7" s="11" t="s">
        <v>1</v>
      </c>
      <c r="N7" s="11" t="s">
        <v>2</v>
      </c>
      <c r="O7" s="20"/>
      <c r="P7" s="28"/>
    </row>
    <row r="8" spans="1:16" ht="21" customHeight="1" x14ac:dyDescent="0.25">
      <c r="A8" s="8">
        <v>1</v>
      </c>
      <c r="B8" s="22" t="s">
        <v>9</v>
      </c>
      <c r="C8" s="30">
        <v>1</v>
      </c>
      <c r="D8" s="9">
        <v>1</v>
      </c>
      <c r="E8" s="9">
        <v>0</v>
      </c>
      <c r="F8" s="9">
        <v>22173.8</v>
      </c>
      <c r="G8" s="9">
        <v>92425.600000000006</v>
      </c>
      <c r="H8" s="9">
        <v>-70251.8</v>
      </c>
      <c r="I8" s="31">
        <v>-76.010000000000005</v>
      </c>
      <c r="J8" s="30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31">
        <v>0</v>
      </c>
    </row>
    <row r="9" spans="1:16" ht="24" x14ac:dyDescent="0.25">
      <c r="A9" s="7">
        <v>2</v>
      </c>
      <c r="B9" s="23" t="s">
        <v>10</v>
      </c>
      <c r="C9" s="32">
        <v>23</v>
      </c>
      <c r="D9" s="1">
        <v>22</v>
      </c>
      <c r="E9" s="1">
        <v>1</v>
      </c>
      <c r="F9" s="1">
        <v>859067.1</v>
      </c>
      <c r="G9" s="1">
        <v>726812.9</v>
      </c>
      <c r="H9" s="1">
        <v>132254.20000000001</v>
      </c>
      <c r="I9" s="33">
        <v>18.2</v>
      </c>
      <c r="J9" s="32">
        <v>8</v>
      </c>
      <c r="K9" s="1">
        <v>8</v>
      </c>
      <c r="L9" s="1">
        <v>0</v>
      </c>
      <c r="M9" s="1">
        <v>7252.6</v>
      </c>
      <c r="N9" s="1">
        <v>6566.3</v>
      </c>
      <c r="O9" s="1">
        <v>686.3</v>
      </c>
      <c r="P9" s="33">
        <v>10.45</v>
      </c>
    </row>
    <row r="10" spans="1:16" x14ac:dyDescent="0.25">
      <c r="A10" s="7">
        <v>3</v>
      </c>
      <c r="B10" s="23" t="s">
        <v>11</v>
      </c>
      <c r="C10" s="32">
        <v>2</v>
      </c>
      <c r="D10" s="1">
        <v>2</v>
      </c>
      <c r="E10" s="1">
        <v>0</v>
      </c>
      <c r="F10" s="1">
        <v>6792.3</v>
      </c>
      <c r="G10" s="1">
        <v>7308</v>
      </c>
      <c r="H10" s="1">
        <v>-515.70000000000005</v>
      </c>
      <c r="I10" s="33">
        <v>-7.06</v>
      </c>
      <c r="J10" s="32">
        <v>25</v>
      </c>
      <c r="K10" s="1">
        <v>25</v>
      </c>
      <c r="L10" s="1">
        <v>0</v>
      </c>
      <c r="M10" s="3">
        <v>240630.3</v>
      </c>
      <c r="N10" s="1">
        <v>259143</v>
      </c>
      <c r="O10" s="1">
        <f>M10-N10</f>
        <v>-18512.700000000012</v>
      </c>
      <c r="P10" s="34">
        <f>(M10-N10)/N10*100</f>
        <v>-7.1438163485025683</v>
      </c>
    </row>
    <row r="11" spans="1:16" ht="24" x14ac:dyDescent="0.25">
      <c r="A11" s="7">
        <v>4</v>
      </c>
      <c r="B11" s="23" t="s">
        <v>12</v>
      </c>
      <c r="C11" s="32">
        <v>1</v>
      </c>
      <c r="D11" s="1">
        <v>1</v>
      </c>
      <c r="E11" s="1">
        <v>0</v>
      </c>
      <c r="F11" s="1">
        <v>25124.400000000001</v>
      </c>
      <c r="G11" s="1">
        <v>27932.2</v>
      </c>
      <c r="H11" s="1">
        <v>-2807.8</v>
      </c>
      <c r="I11" s="33">
        <v>-10.050000000000001</v>
      </c>
      <c r="J11" s="32">
        <v>1</v>
      </c>
      <c r="K11" s="1">
        <v>1</v>
      </c>
      <c r="L11" s="1">
        <v>0</v>
      </c>
      <c r="M11" s="1">
        <v>64714.7</v>
      </c>
      <c r="N11" s="1">
        <v>58752.2</v>
      </c>
      <c r="O11" s="1">
        <v>5962.5</v>
      </c>
      <c r="P11" s="33">
        <v>10.15</v>
      </c>
    </row>
    <row r="12" spans="1:16" ht="24" x14ac:dyDescent="0.25">
      <c r="A12" s="7">
        <v>5</v>
      </c>
      <c r="B12" s="23" t="s">
        <v>13</v>
      </c>
      <c r="C12" s="32">
        <v>1</v>
      </c>
      <c r="D12" s="1">
        <v>1</v>
      </c>
      <c r="E12" s="1">
        <v>0</v>
      </c>
      <c r="F12" s="1">
        <v>53107.6</v>
      </c>
      <c r="G12" s="1">
        <v>53390.5</v>
      </c>
      <c r="H12" s="1">
        <v>-282.89999999999998</v>
      </c>
      <c r="I12" s="33">
        <v>-0.53</v>
      </c>
      <c r="J12" s="32">
        <v>0</v>
      </c>
      <c r="K12" s="1">
        <v>0</v>
      </c>
      <c r="L12" s="1">
        <v>0</v>
      </c>
      <c r="M12" s="1">
        <v>0</v>
      </c>
      <c r="N12" s="1">
        <v>0</v>
      </c>
      <c r="O12" s="1">
        <v>0</v>
      </c>
      <c r="P12" s="33">
        <v>0</v>
      </c>
    </row>
    <row r="13" spans="1:16" x14ac:dyDescent="0.25">
      <c r="A13" s="7">
        <v>6</v>
      </c>
      <c r="B13" s="23" t="s">
        <v>14</v>
      </c>
      <c r="C13" s="32">
        <v>1</v>
      </c>
      <c r="D13" s="1">
        <v>1</v>
      </c>
      <c r="E13" s="1">
        <v>0</v>
      </c>
      <c r="F13" s="1">
        <v>840.1</v>
      </c>
      <c r="G13" s="1">
        <v>779.1</v>
      </c>
      <c r="H13" s="1">
        <v>61</v>
      </c>
      <c r="I13" s="33">
        <v>7.83</v>
      </c>
      <c r="J13" s="32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33">
        <v>0</v>
      </c>
    </row>
    <row r="14" spans="1:16" ht="36" customHeight="1" x14ac:dyDescent="0.25">
      <c r="A14" s="7">
        <v>7</v>
      </c>
      <c r="B14" s="23" t="s">
        <v>15</v>
      </c>
      <c r="C14" s="32">
        <v>1</v>
      </c>
      <c r="D14" s="1">
        <v>1</v>
      </c>
      <c r="E14" s="1">
        <v>0</v>
      </c>
      <c r="F14" s="1">
        <v>1216.4000000000001</v>
      </c>
      <c r="G14" s="1">
        <v>882.1</v>
      </c>
      <c r="H14" s="1">
        <v>334.3</v>
      </c>
      <c r="I14" s="33">
        <v>37.9</v>
      </c>
      <c r="J14" s="32">
        <v>0</v>
      </c>
      <c r="K14" s="1">
        <v>0</v>
      </c>
      <c r="L14" s="1">
        <v>0</v>
      </c>
      <c r="M14" s="1">
        <v>0</v>
      </c>
      <c r="N14" s="1">
        <v>0</v>
      </c>
      <c r="O14" s="1">
        <v>0</v>
      </c>
      <c r="P14" s="33">
        <v>0</v>
      </c>
    </row>
    <row r="15" spans="1:16" ht="24" x14ac:dyDescent="0.25">
      <c r="A15" s="7">
        <v>8</v>
      </c>
      <c r="B15" s="23" t="s">
        <v>16</v>
      </c>
      <c r="C15" s="32">
        <v>1</v>
      </c>
      <c r="D15" s="1">
        <v>1</v>
      </c>
      <c r="E15" s="1">
        <v>0</v>
      </c>
      <c r="F15" s="1">
        <v>2342.1</v>
      </c>
      <c r="G15" s="1">
        <v>3088.2</v>
      </c>
      <c r="H15" s="1">
        <v>-746.1</v>
      </c>
      <c r="I15" s="33">
        <v>-24.16</v>
      </c>
      <c r="J15" s="32">
        <v>0</v>
      </c>
      <c r="K15" s="1">
        <v>0</v>
      </c>
      <c r="L15" s="1">
        <v>0</v>
      </c>
      <c r="M15" s="1">
        <v>0</v>
      </c>
      <c r="N15" s="1">
        <v>0</v>
      </c>
      <c r="O15" s="1">
        <v>0</v>
      </c>
      <c r="P15" s="33">
        <v>0</v>
      </c>
    </row>
    <row r="16" spans="1:16" ht="48" x14ac:dyDescent="0.25">
      <c r="A16" s="7">
        <v>9</v>
      </c>
      <c r="B16" s="23" t="s">
        <v>17</v>
      </c>
      <c r="C16" s="32">
        <v>1</v>
      </c>
      <c r="D16" s="1">
        <v>1</v>
      </c>
      <c r="E16" s="1">
        <v>0</v>
      </c>
      <c r="F16" s="1">
        <v>73362.3</v>
      </c>
      <c r="G16" s="1">
        <v>76899.7</v>
      </c>
      <c r="H16" s="1">
        <v>-3537.4</v>
      </c>
      <c r="I16" s="33">
        <v>-4.5999999999999996</v>
      </c>
      <c r="J16" s="32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33">
        <v>0</v>
      </c>
    </row>
    <row r="17" spans="1:16" ht="24" x14ac:dyDescent="0.25">
      <c r="A17" s="7">
        <v>10</v>
      </c>
      <c r="B17" s="23" t="s">
        <v>18</v>
      </c>
      <c r="C17" s="32">
        <v>1</v>
      </c>
      <c r="D17" s="1">
        <v>1</v>
      </c>
      <c r="E17" s="1">
        <v>0</v>
      </c>
      <c r="F17" s="1">
        <v>2967</v>
      </c>
      <c r="G17" s="1">
        <v>3550.1</v>
      </c>
      <c r="H17" s="1">
        <v>-583.1</v>
      </c>
      <c r="I17" s="33">
        <v>-16.420000000000002</v>
      </c>
      <c r="J17" s="32">
        <v>0</v>
      </c>
      <c r="K17" s="1">
        <v>0</v>
      </c>
      <c r="L17" s="1">
        <v>0</v>
      </c>
      <c r="M17" s="1">
        <v>0</v>
      </c>
      <c r="N17" s="1">
        <v>0</v>
      </c>
      <c r="O17" s="1">
        <v>0</v>
      </c>
      <c r="P17" s="33">
        <v>0</v>
      </c>
    </row>
    <row r="18" spans="1:16" ht="24" x14ac:dyDescent="0.25">
      <c r="A18" s="7">
        <v>11</v>
      </c>
      <c r="B18" s="23" t="s">
        <v>19</v>
      </c>
      <c r="C18" s="32">
        <v>2</v>
      </c>
      <c r="D18" s="1">
        <v>4</v>
      </c>
      <c r="E18" s="1">
        <v>-2</v>
      </c>
      <c r="F18" s="1">
        <v>328169.3</v>
      </c>
      <c r="G18" s="1">
        <v>353750.9</v>
      </c>
      <c r="H18" s="1">
        <v>-25581.599999999999</v>
      </c>
      <c r="I18" s="33">
        <v>-7.23</v>
      </c>
      <c r="J18" s="32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33">
        <v>0</v>
      </c>
    </row>
    <row r="19" spans="1:16" ht="24" x14ac:dyDescent="0.25">
      <c r="A19" s="7">
        <v>12</v>
      </c>
      <c r="B19" s="23" t="s">
        <v>20</v>
      </c>
      <c r="C19" s="32">
        <v>1</v>
      </c>
      <c r="D19" s="1">
        <v>1</v>
      </c>
      <c r="E19" s="1">
        <v>0</v>
      </c>
      <c r="F19" s="1">
        <v>699.2</v>
      </c>
      <c r="G19" s="1">
        <v>528.1</v>
      </c>
      <c r="H19" s="1">
        <v>171.1</v>
      </c>
      <c r="I19" s="33">
        <v>32.4</v>
      </c>
      <c r="J19" s="32">
        <v>0</v>
      </c>
      <c r="K19" s="1">
        <v>0</v>
      </c>
      <c r="L19" s="1">
        <v>0</v>
      </c>
      <c r="M19" s="1">
        <v>0</v>
      </c>
      <c r="N19" s="1">
        <v>0</v>
      </c>
      <c r="O19" s="1">
        <v>0</v>
      </c>
      <c r="P19" s="33">
        <v>0</v>
      </c>
    </row>
    <row r="20" spans="1:16" x14ac:dyDescent="0.25">
      <c r="A20" s="7">
        <v>13</v>
      </c>
      <c r="B20" s="23" t="s">
        <v>21</v>
      </c>
      <c r="C20" s="32">
        <v>1</v>
      </c>
      <c r="D20" s="1">
        <v>1</v>
      </c>
      <c r="E20" s="1">
        <v>0</v>
      </c>
      <c r="F20" s="1">
        <v>8562927</v>
      </c>
      <c r="G20" s="1">
        <v>5328338.5</v>
      </c>
      <c r="H20" s="1">
        <v>3234588.5</v>
      </c>
      <c r="I20" s="33">
        <v>60.71</v>
      </c>
      <c r="J20" s="32">
        <v>168</v>
      </c>
      <c r="K20" s="1">
        <v>174</v>
      </c>
      <c r="L20" s="1">
        <f>J20-K20</f>
        <v>-6</v>
      </c>
      <c r="M20" s="1">
        <v>39294942.200000003</v>
      </c>
      <c r="N20" s="1">
        <v>38622654.5</v>
      </c>
      <c r="O20" s="1">
        <v>672287.7</v>
      </c>
      <c r="P20" s="33">
        <v>1.74</v>
      </c>
    </row>
    <row r="21" spans="1:16" x14ac:dyDescent="0.25">
      <c r="A21" s="7">
        <v>14</v>
      </c>
      <c r="B21" s="23" t="s">
        <v>22</v>
      </c>
      <c r="C21" s="32">
        <v>1</v>
      </c>
      <c r="D21" s="1">
        <v>1</v>
      </c>
      <c r="E21" s="1">
        <v>0</v>
      </c>
      <c r="F21" s="1">
        <v>7066.7</v>
      </c>
      <c r="G21" s="1">
        <v>4607.8</v>
      </c>
      <c r="H21" s="1">
        <v>2458.9</v>
      </c>
      <c r="I21" s="33">
        <v>53.36</v>
      </c>
      <c r="J21" s="32">
        <v>0</v>
      </c>
      <c r="K21" s="1">
        <v>0</v>
      </c>
      <c r="L21" s="1">
        <v>0</v>
      </c>
      <c r="M21" s="1">
        <v>0</v>
      </c>
      <c r="N21" s="1">
        <v>0</v>
      </c>
      <c r="O21" s="1">
        <v>0</v>
      </c>
      <c r="P21" s="33">
        <v>0</v>
      </c>
    </row>
    <row r="22" spans="1:16" x14ac:dyDescent="0.25">
      <c r="A22" s="7">
        <v>15</v>
      </c>
      <c r="B22" s="23" t="s">
        <v>23</v>
      </c>
      <c r="C22" s="32">
        <v>1</v>
      </c>
      <c r="D22" s="1">
        <v>1</v>
      </c>
      <c r="E22" s="1">
        <v>0</v>
      </c>
      <c r="F22" s="1">
        <v>49462.3</v>
      </c>
      <c r="G22" s="1">
        <v>58973</v>
      </c>
      <c r="H22" s="1">
        <v>-9510.7000000000007</v>
      </c>
      <c r="I22" s="33">
        <v>-16.13</v>
      </c>
      <c r="J22" s="32">
        <v>0</v>
      </c>
      <c r="K22" s="1">
        <v>0</v>
      </c>
      <c r="L22" s="1">
        <v>0</v>
      </c>
      <c r="M22" s="1">
        <v>0</v>
      </c>
      <c r="N22" s="1">
        <v>0</v>
      </c>
      <c r="O22" s="1">
        <v>0</v>
      </c>
      <c r="P22" s="33">
        <v>0</v>
      </c>
    </row>
    <row r="23" spans="1:16" ht="24" x14ac:dyDescent="0.25">
      <c r="A23" s="7">
        <v>16</v>
      </c>
      <c r="B23" s="23" t="s">
        <v>24</v>
      </c>
      <c r="C23" s="32">
        <v>1</v>
      </c>
      <c r="D23" s="1">
        <v>1</v>
      </c>
      <c r="E23" s="1">
        <v>0</v>
      </c>
      <c r="F23" s="1">
        <v>8878.2999999999993</v>
      </c>
      <c r="G23" s="1">
        <v>9709.5</v>
      </c>
      <c r="H23" s="1">
        <v>-831.2</v>
      </c>
      <c r="I23" s="33">
        <v>-8.56</v>
      </c>
      <c r="J23" s="32">
        <v>0</v>
      </c>
      <c r="K23" s="1">
        <v>0</v>
      </c>
      <c r="L23" s="1">
        <v>0</v>
      </c>
      <c r="M23" s="1">
        <v>0</v>
      </c>
      <c r="N23" s="1">
        <v>0</v>
      </c>
      <c r="O23" s="1">
        <v>0</v>
      </c>
      <c r="P23" s="33">
        <v>0</v>
      </c>
    </row>
    <row r="24" spans="1:16" ht="24" x14ac:dyDescent="0.25">
      <c r="A24" s="7">
        <v>17</v>
      </c>
      <c r="B24" s="23" t="s">
        <v>25</v>
      </c>
      <c r="C24" s="32">
        <v>1</v>
      </c>
      <c r="D24" s="1">
        <v>1</v>
      </c>
      <c r="E24" s="1">
        <v>0</v>
      </c>
      <c r="F24" s="1">
        <v>487245.9</v>
      </c>
      <c r="G24" s="1">
        <v>504501.6</v>
      </c>
      <c r="H24" s="1">
        <v>-17255.7</v>
      </c>
      <c r="I24" s="33">
        <v>-3.42</v>
      </c>
      <c r="J24" s="32">
        <v>0</v>
      </c>
      <c r="K24" s="1">
        <v>0</v>
      </c>
      <c r="L24" s="1">
        <v>0</v>
      </c>
      <c r="M24" s="1">
        <v>0</v>
      </c>
      <c r="N24" s="1">
        <v>0</v>
      </c>
      <c r="O24" s="1">
        <v>0</v>
      </c>
      <c r="P24" s="33">
        <v>0</v>
      </c>
    </row>
    <row r="25" spans="1:16" ht="24" customHeight="1" x14ac:dyDescent="0.25">
      <c r="A25" s="7">
        <v>18</v>
      </c>
      <c r="B25" s="23" t="s">
        <v>26</v>
      </c>
      <c r="C25" s="32">
        <v>1</v>
      </c>
      <c r="D25" s="1">
        <v>1</v>
      </c>
      <c r="E25" s="1">
        <v>0</v>
      </c>
      <c r="F25" s="1">
        <v>2961.2</v>
      </c>
      <c r="G25" s="1">
        <v>4987.8</v>
      </c>
      <c r="H25" s="1">
        <v>-2026.6</v>
      </c>
      <c r="I25" s="33">
        <v>-40.630000000000003</v>
      </c>
      <c r="J25" s="32">
        <v>0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33">
        <v>0</v>
      </c>
    </row>
    <row r="26" spans="1:16" ht="15.75" customHeight="1" x14ac:dyDescent="0.25">
      <c r="A26" s="7">
        <v>19</v>
      </c>
      <c r="B26" s="23" t="s">
        <v>27</v>
      </c>
      <c r="C26" s="32">
        <v>1</v>
      </c>
      <c r="D26" s="1">
        <v>1</v>
      </c>
      <c r="E26" s="1">
        <v>0</v>
      </c>
      <c r="F26" s="1">
        <v>83297.100000000006</v>
      </c>
      <c r="G26" s="1">
        <v>75852.2</v>
      </c>
      <c r="H26" s="1">
        <v>7444.9</v>
      </c>
      <c r="I26" s="33">
        <v>9.82</v>
      </c>
      <c r="J26" s="32">
        <v>0</v>
      </c>
      <c r="K26" s="1">
        <v>0</v>
      </c>
      <c r="L26" s="1">
        <v>0</v>
      </c>
      <c r="M26" s="1">
        <v>0</v>
      </c>
      <c r="N26" s="1">
        <v>0</v>
      </c>
      <c r="O26" s="1">
        <v>0</v>
      </c>
      <c r="P26" s="33">
        <v>0</v>
      </c>
    </row>
    <row r="27" spans="1:16" ht="15.75" customHeight="1" x14ac:dyDescent="0.25">
      <c r="A27" s="7">
        <v>20</v>
      </c>
      <c r="B27" s="23" t="s">
        <v>28</v>
      </c>
      <c r="C27" s="32">
        <v>1</v>
      </c>
      <c r="D27" s="1">
        <v>1</v>
      </c>
      <c r="E27" s="1">
        <v>0</v>
      </c>
      <c r="F27" s="1">
        <v>23776.400000000001</v>
      </c>
      <c r="G27" s="1">
        <v>29814.1</v>
      </c>
      <c r="H27" s="1">
        <v>-6037.7</v>
      </c>
      <c r="I27" s="33">
        <v>-20.25</v>
      </c>
      <c r="J27" s="32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33">
        <v>0</v>
      </c>
    </row>
    <row r="28" spans="1:16" ht="15.75" customHeight="1" x14ac:dyDescent="0.25">
      <c r="A28" s="7">
        <v>21</v>
      </c>
      <c r="B28" s="23" t="s">
        <v>29</v>
      </c>
      <c r="C28" s="32">
        <v>1</v>
      </c>
      <c r="D28" s="1">
        <v>1</v>
      </c>
      <c r="E28" s="1">
        <v>0</v>
      </c>
      <c r="F28" s="1">
        <v>5482.2</v>
      </c>
      <c r="G28" s="1">
        <v>3752.1</v>
      </c>
      <c r="H28" s="1">
        <v>1730.1</v>
      </c>
      <c r="I28" s="33">
        <v>46.11</v>
      </c>
      <c r="J28" s="32">
        <v>0</v>
      </c>
      <c r="K28" s="1">
        <v>0</v>
      </c>
      <c r="L28" s="1">
        <v>0</v>
      </c>
      <c r="M28" s="1">
        <v>0</v>
      </c>
      <c r="N28" s="1">
        <v>0</v>
      </c>
      <c r="O28" s="1">
        <v>0</v>
      </c>
      <c r="P28" s="33">
        <v>0</v>
      </c>
    </row>
    <row r="29" spans="1:16" ht="36" x14ac:dyDescent="0.25">
      <c r="A29" s="7">
        <v>22</v>
      </c>
      <c r="B29" s="23" t="s">
        <v>30</v>
      </c>
      <c r="C29" s="32">
        <v>1</v>
      </c>
      <c r="D29" s="1">
        <v>1</v>
      </c>
      <c r="E29" s="1">
        <v>0</v>
      </c>
      <c r="F29" s="1">
        <v>939.7</v>
      </c>
      <c r="G29" s="1">
        <v>280.2</v>
      </c>
      <c r="H29" s="1">
        <v>659.5</v>
      </c>
      <c r="I29" s="33">
        <v>235.37</v>
      </c>
      <c r="J29" s="32">
        <v>0</v>
      </c>
      <c r="K29" s="1">
        <v>0</v>
      </c>
      <c r="L29" s="1">
        <v>0</v>
      </c>
      <c r="M29" s="1">
        <v>0</v>
      </c>
      <c r="N29" s="1">
        <v>0</v>
      </c>
      <c r="O29" s="1">
        <v>0</v>
      </c>
      <c r="P29" s="33">
        <v>0</v>
      </c>
    </row>
    <row r="30" spans="1:16" ht="24" x14ac:dyDescent="0.25">
      <c r="A30" s="7">
        <v>23</v>
      </c>
      <c r="B30" s="23" t="s">
        <v>31</v>
      </c>
      <c r="C30" s="32">
        <v>10</v>
      </c>
      <c r="D30" s="1">
        <v>10</v>
      </c>
      <c r="E30" s="1">
        <v>0</v>
      </c>
      <c r="F30" s="1">
        <v>1459738.1</v>
      </c>
      <c r="G30" s="1">
        <v>1396188.9</v>
      </c>
      <c r="H30" s="1">
        <v>63549.2</v>
      </c>
      <c r="I30" s="33">
        <v>4.55</v>
      </c>
      <c r="J30" s="32">
        <v>0</v>
      </c>
      <c r="K30" s="1">
        <v>0</v>
      </c>
      <c r="L30" s="1">
        <v>0</v>
      </c>
      <c r="M30" s="1">
        <v>0</v>
      </c>
      <c r="N30" s="1">
        <v>0</v>
      </c>
      <c r="O30" s="1">
        <v>0</v>
      </c>
      <c r="P30" s="33">
        <v>0</v>
      </c>
    </row>
    <row r="31" spans="1:16" ht="24" x14ac:dyDescent="0.25">
      <c r="A31" s="7">
        <v>24</v>
      </c>
      <c r="B31" s="23" t="s">
        <v>32</v>
      </c>
      <c r="C31" s="32">
        <v>1</v>
      </c>
      <c r="D31" s="1">
        <v>1</v>
      </c>
      <c r="E31" s="1">
        <v>0</v>
      </c>
      <c r="F31" s="1">
        <v>133065.1</v>
      </c>
      <c r="G31" s="1">
        <v>121944.3</v>
      </c>
      <c r="H31" s="1">
        <v>11120.8</v>
      </c>
      <c r="I31" s="33">
        <v>9.1199999999999992</v>
      </c>
      <c r="J31" s="32">
        <v>0</v>
      </c>
      <c r="K31" s="1">
        <v>0</v>
      </c>
      <c r="L31" s="1">
        <v>0</v>
      </c>
      <c r="M31" s="1">
        <v>0</v>
      </c>
      <c r="N31" s="1">
        <v>0</v>
      </c>
      <c r="O31" s="1">
        <v>0</v>
      </c>
      <c r="P31" s="33">
        <v>0</v>
      </c>
    </row>
    <row r="32" spans="1:16" x14ac:dyDescent="0.25">
      <c r="A32" s="7">
        <v>25</v>
      </c>
      <c r="B32" s="23" t="s">
        <v>33</v>
      </c>
      <c r="C32" s="32">
        <v>1</v>
      </c>
      <c r="D32" s="1">
        <v>1</v>
      </c>
      <c r="E32" s="1">
        <v>0</v>
      </c>
      <c r="F32" s="1">
        <v>128280.9</v>
      </c>
      <c r="G32" s="1">
        <v>66690.8</v>
      </c>
      <c r="H32" s="1">
        <v>61590.1</v>
      </c>
      <c r="I32" s="33">
        <v>92.35</v>
      </c>
      <c r="J32" s="32">
        <v>0</v>
      </c>
      <c r="K32" s="1">
        <v>0</v>
      </c>
      <c r="L32" s="1">
        <v>0</v>
      </c>
      <c r="M32" s="1">
        <v>0</v>
      </c>
      <c r="N32" s="1">
        <v>0</v>
      </c>
      <c r="O32" s="1">
        <v>0</v>
      </c>
      <c r="P32" s="33">
        <v>0</v>
      </c>
    </row>
    <row r="33" spans="1:16" ht="36" x14ac:dyDescent="0.25">
      <c r="A33" s="7">
        <v>26</v>
      </c>
      <c r="B33" s="23" t="s">
        <v>34</v>
      </c>
      <c r="C33" s="32">
        <v>1</v>
      </c>
      <c r="D33" s="1">
        <v>1</v>
      </c>
      <c r="E33" s="1">
        <v>0</v>
      </c>
      <c r="F33" s="1">
        <v>1128.9000000000001</v>
      </c>
      <c r="G33" s="1">
        <v>1137.3</v>
      </c>
      <c r="H33" s="1">
        <v>-8.4</v>
      </c>
      <c r="I33" s="33">
        <v>-0.74</v>
      </c>
      <c r="J33" s="32">
        <v>0</v>
      </c>
      <c r="K33" s="1">
        <v>0</v>
      </c>
      <c r="L33" s="1">
        <v>0</v>
      </c>
      <c r="M33" s="1">
        <v>0</v>
      </c>
      <c r="N33" s="1">
        <v>0</v>
      </c>
      <c r="O33" s="1">
        <v>0</v>
      </c>
      <c r="P33" s="33">
        <v>0</v>
      </c>
    </row>
    <row r="34" spans="1:16" x14ac:dyDescent="0.25">
      <c r="A34" s="7">
        <v>27</v>
      </c>
      <c r="B34" s="23" t="s">
        <v>35</v>
      </c>
      <c r="C34" s="32">
        <v>1</v>
      </c>
      <c r="D34" s="1">
        <v>1</v>
      </c>
      <c r="E34" s="1">
        <v>0</v>
      </c>
      <c r="F34" s="1">
        <v>84139</v>
      </c>
      <c r="G34" s="1">
        <v>63348.3</v>
      </c>
      <c r="H34" s="1">
        <v>20790.7</v>
      </c>
      <c r="I34" s="33">
        <v>32.82</v>
      </c>
      <c r="J34" s="32">
        <v>0</v>
      </c>
      <c r="K34" s="1">
        <v>0</v>
      </c>
      <c r="L34" s="1">
        <v>0</v>
      </c>
      <c r="M34" s="1">
        <v>0</v>
      </c>
      <c r="N34" s="1">
        <v>0</v>
      </c>
      <c r="O34" s="1">
        <v>0</v>
      </c>
      <c r="P34" s="33">
        <v>0</v>
      </c>
    </row>
    <row r="35" spans="1:16" ht="24" x14ac:dyDescent="0.25">
      <c r="A35" s="7">
        <v>28</v>
      </c>
      <c r="B35" s="23" t="s">
        <v>36</v>
      </c>
      <c r="C35" s="32">
        <v>2</v>
      </c>
      <c r="D35" s="1">
        <v>2</v>
      </c>
      <c r="E35" s="1">
        <v>0</v>
      </c>
      <c r="F35" s="1">
        <v>14951.7</v>
      </c>
      <c r="G35" s="1">
        <v>16389.7</v>
      </c>
      <c r="H35" s="1">
        <v>-1438</v>
      </c>
      <c r="I35" s="33">
        <v>-8.77</v>
      </c>
      <c r="J35" s="32">
        <v>0</v>
      </c>
      <c r="K35" s="1">
        <v>0</v>
      </c>
      <c r="L35" s="1">
        <v>0</v>
      </c>
      <c r="M35" s="1">
        <v>0</v>
      </c>
      <c r="N35" s="1">
        <v>0</v>
      </c>
      <c r="O35" s="1">
        <v>0</v>
      </c>
      <c r="P35" s="33">
        <v>0</v>
      </c>
    </row>
    <row r="36" spans="1:16" ht="24" x14ac:dyDescent="0.25">
      <c r="A36" s="7">
        <v>29</v>
      </c>
      <c r="B36" s="23" t="s">
        <v>74</v>
      </c>
      <c r="C36" s="32">
        <v>1</v>
      </c>
      <c r="D36" s="1">
        <v>1</v>
      </c>
      <c r="E36" s="1">
        <v>0</v>
      </c>
      <c r="F36" s="1">
        <v>73726.7</v>
      </c>
      <c r="G36" s="1">
        <v>75058.2</v>
      </c>
      <c r="H36" s="1">
        <v>-1331.5</v>
      </c>
      <c r="I36" s="33">
        <v>-1.77</v>
      </c>
      <c r="J36" s="32">
        <v>0</v>
      </c>
      <c r="K36" s="1">
        <v>0</v>
      </c>
      <c r="L36" s="1">
        <v>0</v>
      </c>
      <c r="M36" s="1">
        <v>0</v>
      </c>
      <c r="N36" s="1">
        <v>0</v>
      </c>
      <c r="O36" s="1">
        <v>0</v>
      </c>
      <c r="P36" s="33">
        <v>0</v>
      </c>
    </row>
    <row r="37" spans="1:16" ht="24" x14ac:dyDescent="0.25">
      <c r="A37" s="7">
        <v>30</v>
      </c>
      <c r="B37" s="23" t="s">
        <v>37</v>
      </c>
      <c r="C37" s="32">
        <v>1</v>
      </c>
      <c r="D37" s="1">
        <v>1</v>
      </c>
      <c r="E37" s="1">
        <v>0</v>
      </c>
      <c r="F37" s="1">
        <v>21670.6</v>
      </c>
      <c r="G37" s="1">
        <v>23270.799999999999</v>
      </c>
      <c r="H37" s="1">
        <v>-1600.2</v>
      </c>
      <c r="I37" s="33">
        <v>-6.88</v>
      </c>
      <c r="J37" s="32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33">
        <v>0</v>
      </c>
    </row>
    <row r="38" spans="1:16" ht="17.25" customHeight="1" x14ac:dyDescent="0.25">
      <c r="A38" s="7">
        <v>31</v>
      </c>
      <c r="B38" s="23" t="s">
        <v>38</v>
      </c>
      <c r="C38" s="32">
        <v>1</v>
      </c>
      <c r="D38" s="1">
        <v>1</v>
      </c>
      <c r="E38" s="1">
        <v>0</v>
      </c>
      <c r="F38" s="1">
        <v>1038.8</v>
      </c>
      <c r="G38" s="1">
        <v>13436.7</v>
      </c>
      <c r="H38" s="1">
        <v>-12397.9</v>
      </c>
      <c r="I38" s="33">
        <v>-92.27</v>
      </c>
      <c r="J38" s="32">
        <v>0</v>
      </c>
      <c r="K38" s="1">
        <v>0</v>
      </c>
      <c r="L38" s="1">
        <v>0</v>
      </c>
      <c r="M38" s="1">
        <v>0</v>
      </c>
      <c r="N38" s="1">
        <v>0</v>
      </c>
      <c r="O38" s="1">
        <v>0</v>
      </c>
      <c r="P38" s="33">
        <v>0</v>
      </c>
    </row>
    <row r="39" spans="1:16" ht="24" customHeight="1" x14ac:dyDescent="0.25">
      <c r="A39" s="7">
        <v>32</v>
      </c>
      <c r="B39" s="23" t="s">
        <v>39</v>
      </c>
      <c r="C39" s="32">
        <v>19</v>
      </c>
      <c r="D39" s="1">
        <v>21</v>
      </c>
      <c r="E39" s="1">
        <v>1</v>
      </c>
      <c r="F39" s="1">
        <v>218862.5</v>
      </c>
      <c r="G39" s="1">
        <v>222851.1</v>
      </c>
      <c r="H39" s="1">
        <v>1880.2</v>
      </c>
      <c r="I39" s="33">
        <v>0.87</v>
      </c>
      <c r="J39" s="32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33">
        <v>0</v>
      </c>
    </row>
    <row r="40" spans="1:16" ht="24.75" customHeight="1" x14ac:dyDescent="0.25">
      <c r="A40" s="7">
        <v>33</v>
      </c>
      <c r="B40" s="23" t="s">
        <v>40</v>
      </c>
      <c r="C40" s="32">
        <v>1</v>
      </c>
      <c r="D40" s="1">
        <v>1</v>
      </c>
      <c r="E40" s="1">
        <v>0</v>
      </c>
      <c r="F40" s="1">
        <v>4242.8</v>
      </c>
      <c r="G40" s="1">
        <v>4400.3999999999996</v>
      </c>
      <c r="H40" s="1">
        <v>-157.6</v>
      </c>
      <c r="I40" s="33">
        <v>-3.58</v>
      </c>
      <c r="J40" s="32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33">
        <v>0</v>
      </c>
    </row>
    <row r="41" spans="1:16" ht="24" x14ac:dyDescent="0.25">
      <c r="A41" s="7">
        <v>34</v>
      </c>
      <c r="B41" s="23" t="s">
        <v>41</v>
      </c>
      <c r="C41" s="32">
        <v>1</v>
      </c>
      <c r="D41" s="1">
        <v>1</v>
      </c>
      <c r="E41" s="1">
        <v>0</v>
      </c>
      <c r="F41" s="1">
        <v>0</v>
      </c>
      <c r="G41" s="1">
        <v>48.4</v>
      </c>
      <c r="H41" s="1">
        <v>-48.4</v>
      </c>
      <c r="I41" s="33">
        <v>-100</v>
      </c>
      <c r="J41" s="32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33">
        <v>0</v>
      </c>
    </row>
    <row r="42" spans="1:16" x14ac:dyDescent="0.25">
      <c r="A42" s="7">
        <v>35</v>
      </c>
      <c r="B42" s="23" t="s">
        <v>42</v>
      </c>
      <c r="C42" s="32">
        <v>1</v>
      </c>
      <c r="D42" s="1">
        <v>1</v>
      </c>
      <c r="E42" s="1">
        <v>0</v>
      </c>
      <c r="F42" s="1">
        <v>399.9</v>
      </c>
      <c r="G42" s="1">
        <v>671.8</v>
      </c>
      <c r="H42" s="1">
        <v>-271.89999999999998</v>
      </c>
      <c r="I42" s="33">
        <v>-40.47</v>
      </c>
      <c r="J42" s="32">
        <v>0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33">
        <v>0</v>
      </c>
    </row>
    <row r="43" spans="1:16" ht="24" x14ac:dyDescent="0.25">
      <c r="A43" s="7">
        <v>36</v>
      </c>
      <c r="B43" s="23" t="s">
        <v>43</v>
      </c>
      <c r="C43" s="32">
        <v>1</v>
      </c>
      <c r="D43" s="1">
        <v>1</v>
      </c>
      <c r="E43" s="1">
        <v>0</v>
      </c>
      <c r="F43" s="1">
        <v>22906.7</v>
      </c>
      <c r="G43" s="1">
        <v>21554.1</v>
      </c>
      <c r="H43" s="1">
        <v>1352.6</v>
      </c>
      <c r="I43" s="33">
        <v>6.28</v>
      </c>
      <c r="J43" s="32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33">
        <v>0</v>
      </c>
    </row>
    <row r="44" spans="1:16" ht="24" x14ac:dyDescent="0.25">
      <c r="A44" s="7">
        <v>37</v>
      </c>
      <c r="B44" s="23" t="s">
        <v>44</v>
      </c>
      <c r="C44" s="32">
        <v>1</v>
      </c>
      <c r="D44" s="1">
        <v>1</v>
      </c>
      <c r="E44" s="1">
        <v>0</v>
      </c>
      <c r="F44" s="1">
        <v>9599</v>
      </c>
      <c r="G44" s="1">
        <v>10441.700000000001</v>
      </c>
      <c r="H44" s="1">
        <v>-842.7</v>
      </c>
      <c r="I44" s="33">
        <v>-8.07</v>
      </c>
      <c r="J44" s="32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33">
        <v>0</v>
      </c>
    </row>
    <row r="45" spans="1:16" ht="24" x14ac:dyDescent="0.25">
      <c r="A45" s="7">
        <v>38</v>
      </c>
      <c r="B45" s="23" t="s">
        <v>45</v>
      </c>
      <c r="C45" s="32">
        <v>1</v>
      </c>
      <c r="D45" s="1">
        <v>1</v>
      </c>
      <c r="E45" s="1">
        <v>0</v>
      </c>
      <c r="F45" s="1">
        <v>387203</v>
      </c>
      <c r="G45" s="1">
        <v>404375.1</v>
      </c>
      <c r="H45" s="1">
        <v>-17172.099999999999</v>
      </c>
      <c r="I45" s="33">
        <v>-4.25</v>
      </c>
      <c r="J45" s="32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33">
        <v>0</v>
      </c>
    </row>
    <row r="46" spans="1:16" ht="24" x14ac:dyDescent="0.25">
      <c r="A46" s="7">
        <v>39</v>
      </c>
      <c r="B46" s="23" t="s">
        <v>46</v>
      </c>
      <c r="C46" s="32">
        <v>7</v>
      </c>
      <c r="D46" s="1">
        <v>8</v>
      </c>
      <c r="E46" s="1">
        <v>-1</v>
      </c>
      <c r="F46" s="1">
        <v>891261</v>
      </c>
      <c r="G46" s="1">
        <v>877175.7</v>
      </c>
      <c r="H46" s="1">
        <v>14085.3</v>
      </c>
      <c r="I46" s="33">
        <v>1.61</v>
      </c>
      <c r="J46" s="32">
        <v>0</v>
      </c>
      <c r="K46" s="1">
        <v>0</v>
      </c>
      <c r="L46" s="1">
        <v>0</v>
      </c>
      <c r="M46" s="1">
        <v>0</v>
      </c>
      <c r="N46" s="1">
        <v>0</v>
      </c>
      <c r="O46" s="1">
        <v>0</v>
      </c>
      <c r="P46" s="33">
        <v>0</v>
      </c>
    </row>
    <row r="47" spans="1:16" x14ac:dyDescent="0.25">
      <c r="A47" s="7">
        <v>40</v>
      </c>
      <c r="B47" s="23" t="s">
        <v>47</v>
      </c>
      <c r="C47" s="32">
        <v>1</v>
      </c>
      <c r="D47" s="1">
        <v>1</v>
      </c>
      <c r="E47" s="1">
        <v>0</v>
      </c>
      <c r="F47" s="1">
        <v>30273.3</v>
      </c>
      <c r="G47" s="1">
        <v>30564.2</v>
      </c>
      <c r="H47" s="1">
        <v>-290.89999999999998</v>
      </c>
      <c r="I47" s="33">
        <v>-0.95</v>
      </c>
      <c r="J47" s="32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33">
        <v>0</v>
      </c>
    </row>
    <row r="48" spans="1:16" x14ac:dyDescent="0.25">
      <c r="A48" s="7">
        <v>41</v>
      </c>
      <c r="B48" s="23" t="s">
        <v>48</v>
      </c>
      <c r="C48" s="32">
        <v>49</v>
      </c>
      <c r="D48" s="1">
        <v>45</v>
      </c>
      <c r="E48" s="1">
        <v>4</v>
      </c>
      <c r="F48" s="1">
        <v>684550.6</v>
      </c>
      <c r="G48" s="1">
        <v>578604</v>
      </c>
      <c r="H48" s="1">
        <v>105946.6</v>
      </c>
      <c r="I48" s="33">
        <v>18.309999999999999</v>
      </c>
      <c r="J48" s="32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33">
        <v>0</v>
      </c>
    </row>
    <row r="49" spans="1:16" x14ac:dyDescent="0.25">
      <c r="A49" s="7">
        <v>42</v>
      </c>
      <c r="B49" s="23" t="s">
        <v>49</v>
      </c>
      <c r="C49" s="32">
        <v>71</v>
      </c>
      <c r="D49" s="1">
        <v>71</v>
      </c>
      <c r="E49" s="1">
        <v>0</v>
      </c>
      <c r="F49" s="1">
        <v>4181138.8</v>
      </c>
      <c r="G49" s="1">
        <v>3520606.5</v>
      </c>
      <c r="H49" s="1">
        <v>660532.30000000005</v>
      </c>
      <c r="I49" s="33">
        <v>18.760000000000002</v>
      </c>
      <c r="J49" s="32">
        <v>1</v>
      </c>
      <c r="K49" s="1">
        <v>1</v>
      </c>
      <c r="L49" s="1">
        <v>0</v>
      </c>
      <c r="M49" s="1">
        <v>107716.5</v>
      </c>
      <c r="N49" s="1">
        <v>106641.8</v>
      </c>
      <c r="O49" s="1">
        <v>1074.7</v>
      </c>
      <c r="P49" s="33">
        <v>1.01</v>
      </c>
    </row>
    <row r="50" spans="1:16" ht="24" x14ac:dyDescent="0.25">
      <c r="A50" s="7">
        <v>43</v>
      </c>
      <c r="B50" s="23" t="s">
        <v>50</v>
      </c>
      <c r="C50" s="32">
        <v>13</v>
      </c>
      <c r="D50" s="1">
        <v>14</v>
      </c>
      <c r="E50" s="1">
        <v>-1</v>
      </c>
      <c r="F50" s="1">
        <v>1732461.2</v>
      </c>
      <c r="G50" s="1">
        <v>1387262.7</v>
      </c>
      <c r="H50" s="1">
        <v>345198.5</v>
      </c>
      <c r="I50" s="33">
        <v>24.88</v>
      </c>
      <c r="J50" s="32">
        <v>1</v>
      </c>
      <c r="K50" s="1">
        <v>1</v>
      </c>
      <c r="L50" s="1">
        <v>0</v>
      </c>
      <c r="M50" s="1">
        <v>0</v>
      </c>
      <c r="N50" s="1">
        <v>0</v>
      </c>
      <c r="O50" s="1">
        <v>0</v>
      </c>
      <c r="P50" s="33">
        <v>0</v>
      </c>
    </row>
    <row r="51" spans="1:16" x14ac:dyDescent="0.25">
      <c r="A51" s="7">
        <v>44</v>
      </c>
      <c r="B51" s="23" t="s">
        <v>51</v>
      </c>
      <c r="C51" s="32">
        <v>20</v>
      </c>
      <c r="D51" s="1">
        <v>19</v>
      </c>
      <c r="E51" s="1">
        <v>1</v>
      </c>
      <c r="F51" s="1">
        <v>4990723.8</v>
      </c>
      <c r="G51" s="1">
        <v>3836110.6</v>
      </c>
      <c r="H51" s="1">
        <v>1154613.2</v>
      </c>
      <c r="I51" s="33">
        <v>30.1</v>
      </c>
      <c r="J51" s="32">
        <v>2</v>
      </c>
      <c r="K51" s="1">
        <v>2</v>
      </c>
      <c r="L51" s="1">
        <v>0</v>
      </c>
      <c r="M51" s="1">
        <v>32481.3</v>
      </c>
      <c r="N51" s="1">
        <v>36958</v>
      </c>
      <c r="O51" s="1">
        <v>-4476.7</v>
      </c>
      <c r="P51" s="33">
        <v>-12.11</v>
      </c>
    </row>
    <row r="52" spans="1:16" x14ac:dyDescent="0.25">
      <c r="A52" s="7">
        <v>45</v>
      </c>
      <c r="B52" s="23" t="s">
        <v>52</v>
      </c>
      <c r="C52" s="32">
        <v>43</v>
      </c>
      <c r="D52" s="1">
        <v>41</v>
      </c>
      <c r="E52" s="1">
        <v>2</v>
      </c>
      <c r="F52" s="1">
        <v>2232317.7000000002</v>
      </c>
      <c r="G52" s="1">
        <v>2091595.7</v>
      </c>
      <c r="H52" s="1">
        <v>140722</v>
      </c>
      <c r="I52" s="33">
        <v>6.73</v>
      </c>
      <c r="J52" s="32">
        <v>3</v>
      </c>
      <c r="K52" s="1">
        <v>3</v>
      </c>
      <c r="L52" s="1">
        <v>0</v>
      </c>
      <c r="M52" s="1">
        <v>0</v>
      </c>
      <c r="N52" s="1">
        <v>0</v>
      </c>
      <c r="O52" s="1">
        <v>0</v>
      </c>
      <c r="P52" s="33">
        <v>0</v>
      </c>
    </row>
    <row r="53" spans="1:16" ht="24" x14ac:dyDescent="0.25">
      <c r="A53" s="7">
        <v>46</v>
      </c>
      <c r="B53" s="23" t="s">
        <v>53</v>
      </c>
      <c r="C53" s="32">
        <v>8</v>
      </c>
      <c r="D53" s="1">
        <v>8</v>
      </c>
      <c r="E53" s="1">
        <v>0</v>
      </c>
      <c r="F53" s="1">
        <v>125776.1</v>
      </c>
      <c r="G53" s="1">
        <v>34190.699999999997</v>
      </c>
      <c r="H53" s="1">
        <v>91585.4</v>
      </c>
      <c r="I53" s="33">
        <v>267.87</v>
      </c>
      <c r="J53" s="32">
        <v>2</v>
      </c>
      <c r="K53" s="1">
        <v>2</v>
      </c>
      <c r="L53" s="1">
        <v>0</v>
      </c>
      <c r="M53" s="1">
        <v>0</v>
      </c>
      <c r="N53" s="1">
        <v>0</v>
      </c>
      <c r="O53" s="1">
        <v>0</v>
      </c>
      <c r="P53" s="33">
        <v>0</v>
      </c>
    </row>
    <row r="54" spans="1:16" ht="21" customHeight="1" x14ac:dyDescent="0.25">
      <c r="A54" s="7">
        <v>47</v>
      </c>
      <c r="B54" s="23" t="s">
        <v>54</v>
      </c>
      <c r="C54" s="32">
        <v>121</v>
      </c>
      <c r="D54" s="1">
        <v>120</v>
      </c>
      <c r="E54" s="1">
        <v>1</v>
      </c>
      <c r="F54" s="5">
        <v>8186737.7829999998</v>
      </c>
      <c r="G54" s="1">
        <v>7047514.2000000002</v>
      </c>
      <c r="H54" s="1">
        <v>1139218.5</v>
      </c>
      <c r="I54" s="33">
        <v>16.16</v>
      </c>
      <c r="J54" s="32">
        <v>1</v>
      </c>
      <c r="K54" s="1">
        <v>1</v>
      </c>
      <c r="L54" s="1">
        <v>0</v>
      </c>
      <c r="M54" s="1">
        <v>2689</v>
      </c>
      <c r="N54" s="1">
        <v>2263.6</v>
      </c>
      <c r="O54" s="1">
        <v>425.4</v>
      </c>
      <c r="P54" s="33">
        <v>18.79</v>
      </c>
    </row>
    <row r="55" spans="1:16" ht="15.75" customHeight="1" x14ac:dyDescent="0.25">
      <c r="A55" s="7">
        <v>48</v>
      </c>
      <c r="B55" s="23" t="s">
        <v>55</v>
      </c>
      <c r="C55" s="32">
        <v>3</v>
      </c>
      <c r="D55" s="1">
        <v>3</v>
      </c>
      <c r="E55" s="1">
        <v>0</v>
      </c>
      <c r="F55" s="1">
        <v>53309.3</v>
      </c>
      <c r="G55" s="1">
        <v>40767.599999999999</v>
      </c>
      <c r="H55" s="1">
        <v>12541.7</v>
      </c>
      <c r="I55" s="33">
        <v>30.76</v>
      </c>
      <c r="J55" s="32">
        <v>1</v>
      </c>
      <c r="K55" s="1">
        <v>1</v>
      </c>
      <c r="L55" s="1">
        <v>0</v>
      </c>
      <c r="M55" s="1">
        <v>1848292.2</v>
      </c>
      <c r="N55" s="1">
        <v>1807916.5</v>
      </c>
      <c r="O55" s="1">
        <v>40375.699999999997</v>
      </c>
      <c r="P55" s="33">
        <v>2.23</v>
      </c>
    </row>
    <row r="56" spans="1:16" ht="15.75" customHeight="1" x14ac:dyDescent="0.25">
      <c r="A56" s="7">
        <v>49</v>
      </c>
      <c r="B56" s="23" t="s">
        <v>56</v>
      </c>
      <c r="C56" s="32">
        <v>8</v>
      </c>
      <c r="D56" s="1">
        <v>8</v>
      </c>
      <c r="E56" s="1">
        <v>0</v>
      </c>
      <c r="F56" s="1">
        <v>2536666</v>
      </c>
      <c r="G56" s="1">
        <v>2378506.5</v>
      </c>
      <c r="H56" s="1">
        <v>158159.5</v>
      </c>
      <c r="I56" s="33">
        <v>6.65</v>
      </c>
      <c r="J56" s="32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33">
        <v>0</v>
      </c>
    </row>
    <row r="57" spans="1:16" ht="24" x14ac:dyDescent="0.25">
      <c r="A57" s="7">
        <v>50</v>
      </c>
      <c r="B57" s="23" t="s">
        <v>57</v>
      </c>
      <c r="C57" s="32">
        <v>14</v>
      </c>
      <c r="D57" s="1">
        <v>15</v>
      </c>
      <c r="E57" s="1">
        <v>-1</v>
      </c>
      <c r="F57" s="1">
        <v>664953.69999999995</v>
      </c>
      <c r="G57" s="1">
        <v>647495.30000000005</v>
      </c>
      <c r="H57" s="1">
        <v>17458.400000000001</v>
      </c>
      <c r="I57" s="33">
        <v>2.7</v>
      </c>
      <c r="J57" s="32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33">
        <v>0</v>
      </c>
    </row>
    <row r="58" spans="1:16" x14ac:dyDescent="0.25">
      <c r="A58" s="7">
        <v>51</v>
      </c>
      <c r="B58" s="23" t="s">
        <v>58</v>
      </c>
      <c r="C58" s="32">
        <v>9</v>
      </c>
      <c r="D58" s="1">
        <v>11</v>
      </c>
      <c r="E58" s="1">
        <v>-2</v>
      </c>
      <c r="F58" s="1">
        <v>466015.8</v>
      </c>
      <c r="G58" s="1">
        <v>383157.6</v>
      </c>
      <c r="H58" s="1">
        <v>82858.2</v>
      </c>
      <c r="I58" s="33">
        <v>21.63</v>
      </c>
      <c r="J58" s="32">
        <v>0</v>
      </c>
      <c r="K58" s="1">
        <v>0</v>
      </c>
      <c r="L58" s="1">
        <v>0</v>
      </c>
      <c r="M58" s="1">
        <v>0</v>
      </c>
      <c r="N58" s="1">
        <v>0</v>
      </c>
      <c r="O58" s="1">
        <v>0</v>
      </c>
      <c r="P58" s="33">
        <v>0</v>
      </c>
    </row>
    <row r="59" spans="1:16" x14ac:dyDescent="0.25">
      <c r="A59" s="7">
        <v>52</v>
      </c>
      <c r="B59" s="23" t="s">
        <v>59</v>
      </c>
      <c r="C59" s="32">
        <v>8</v>
      </c>
      <c r="D59" s="1">
        <v>8</v>
      </c>
      <c r="E59" s="1">
        <v>0</v>
      </c>
      <c r="F59" s="1">
        <v>445847</v>
      </c>
      <c r="G59" s="1">
        <v>803163.1</v>
      </c>
      <c r="H59" s="1">
        <v>-357316.1</v>
      </c>
      <c r="I59" s="33">
        <v>-44.49</v>
      </c>
      <c r="J59" s="32">
        <v>0</v>
      </c>
      <c r="K59" s="1">
        <v>0</v>
      </c>
      <c r="L59" s="1">
        <v>0</v>
      </c>
      <c r="M59" s="1">
        <v>0</v>
      </c>
      <c r="N59" s="1">
        <v>0</v>
      </c>
      <c r="O59" s="1">
        <v>0</v>
      </c>
      <c r="P59" s="33">
        <v>0</v>
      </c>
    </row>
    <row r="60" spans="1:16" ht="24" x14ac:dyDescent="0.25">
      <c r="A60" s="7">
        <v>53</v>
      </c>
      <c r="B60" s="23" t="s">
        <v>60</v>
      </c>
      <c r="C60" s="32">
        <v>55</v>
      </c>
      <c r="D60" s="1">
        <v>55</v>
      </c>
      <c r="E60" s="1">
        <v>0</v>
      </c>
      <c r="F60" s="1">
        <v>643239.4</v>
      </c>
      <c r="G60" s="1">
        <v>625717.1</v>
      </c>
      <c r="H60" s="1">
        <v>17522.3</v>
      </c>
      <c r="I60" s="33">
        <v>2.8</v>
      </c>
      <c r="J60" s="32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33">
        <v>0</v>
      </c>
    </row>
    <row r="61" spans="1:16" x14ac:dyDescent="0.25">
      <c r="A61" s="7">
        <v>54</v>
      </c>
      <c r="B61" s="23" t="s">
        <v>61</v>
      </c>
      <c r="C61" s="32">
        <v>71</v>
      </c>
      <c r="D61" s="1">
        <v>74</v>
      </c>
      <c r="E61" s="1">
        <v>-2</v>
      </c>
      <c r="F61" s="1">
        <v>5363866.4000000004</v>
      </c>
      <c r="G61" s="1">
        <v>4639848.2</v>
      </c>
      <c r="H61" s="1">
        <v>724018.2</v>
      </c>
      <c r="I61" s="33">
        <v>15.6</v>
      </c>
      <c r="J61" s="32">
        <v>1</v>
      </c>
      <c r="K61" s="1">
        <v>3</v>
      </c>
      <c r="L61" s="1">
        <v>-2</v>
      </c>
      <c r="M61" s="1">
        <v>0</v>
      </c>
      <c r="N61" s="1">
        <v>2043.7</v>
      </c>
      <c r="O61" s="1">
        <v>-2043.7</v>
      </c>
      <c r="P61" s="33">
        <v>-100</v>
      </c>
    </row>
    <row r="62" spans="1:16" ht="24" x14ac:dyDescent="0.25">
      <c r="A62" s="7">
        <v>55</v>
      </c>
      <c r="B62" s="23" t="s">
        <v>62</v>
      </c>
      <c r="C62" s="32">
        <v>1</v>
      </c>
      <c r="D62" s="1">
        <v>1</v>
      </c>
      <c r="E62" s="1">
        <v>0</v>
      </c>
      <c r="F62" s="1">
        <v>13559.7</v>
      </c>
      <c r="G62" s="1">
        <v>12021.2</v>
      </c>
      <c r="H62" s="1">
        <v>1538.5</v>
      </c>
      <c r="I62" s="33">
        <v>12.8</v>
      </c>
      <c r="J62" s="32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33">
        <v>0</v>
      </c>
    </row>
    <row r="63" spans="1:16" ht="17.25" customHeight="1" x14ac:dyDescent="0.25">
      <c r="A63" s="7">
        <v>56</v>
      </c>
      <c r="B63" s="23" t="s">
        <v>63</v>
      </c>
      <c r="C63" s="32">
        <v>1</v>
      </c>
      <c r="D63" s="1">
        <v>1</v>
      </c>
      <c r="E63" s="1">
        <v>0</v>
      </c>
      <c r="F63" s="1">
        <v>165057.5</v>
      </c>
      <c r="G63" s="1">
        <v>138125.5</v>
      </c>
      <c r="H63" s="1">
        <v>26932</v>
      </c>
      <c r="I63" s="33">
        <v>19.5</v>
      </c>
      <c r="J63" s="32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33">
        <v>0</v>
      </c>
    </row>
    <row r="64" spans="1:16" ht="17.25" customHeight="1" x14ac:dyDescent="0.25">
      <c r="A64" s="7">
        <v>57</v>
      </c>
      <c r="B64" s="23" t="s">
        <v>64</v>
      </c>
      <c r="C64" s="32">
        <v>1</v>
      </c>
      <c r="D64" s="1">
        <v>1</v>
      </c>
      <c r="E64" s="1">
        <v>0</v>
      </c>
      <c r="F64" s="1">
        <v>357974.5</v>
      </c>
      <c r="G64" s="1">
        <v>335926</v>
      </c>
      <c r="H64" s="1">
        <v>22048.5</v>
      </c>
      <c r="I64" s="33">
        <v>6.56</v>
      </c>
      <c r="J64" s="32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33">
        <v>0</v>
      </c>
    </row>
    <row r="65" spans="1:16" ht="24" x14ac:dyDescent="0.25">
      <c r="A65" s="7">
        <v>58</v>
      </c>
      <c r="B65" s="23" t="s">
        <v>65</v>
      </c>
      <c r="C65" s="32">
        <v>1</v>
      </c>
      <c r="D65" s="1">
        <v>1</v>
      </c>
      <c r="E65" s="1">
        <v>0</v>
      </c>
      <c r="F65" s="1">
        <v>17219.599999999999</v>
      </c>
      <c r="G65" s="1">
        <v>12560.8</v>
      </c>
      <c r="H65" s="1">
        <v>4658.8</v>
      </c>
      <c r="I65" s="33">
        <v>37.090000000000003</v>
      </c>
      <c r="J65" s="32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33">
        <v>0</v>
      </c>
    </row>
    <row r="66" spans="1:16" ht="21.75" customHeight="1" x14ac:dyDescent="0.25">
      <c r="A66" s="7">
        <v>59</v>
      </c>
      <c r="B66" s="23" t="s">
        <v>66</v>
      </c>
      <c r="C66" s="32">
        <v>1</v>
      </c>
      <c r="D66" s="1">
        <v>1</v>
      </c>
      <c r="E66" s="1">
        <v>0</v>
      </c>
      <c r="F66" s="1">
        <v>232740.7</v>
      </c>
      <c r="G66" s="1">
        <v>212274.8</v>
      </c>
      <c r="H66" s="1">
        <v>20465.900000000001</v>
      </c>
      <c r="I66" s="33">
        <v>9.64</v>
      </c>
      <c r="J66" s="32">
        <v>1</v>
      </c>
      <c r="K66" s="1">
        <v>1</v>
      </c>
      <c r="L66" s="1">
        <v>0</v>
      </c>
      <c r="M66" s="1">
        <v>0</v>
      </c>
      <c r="N66" s="1">
        <v>2495.1</v>
      </c>
      <c r="O66" s="1">
        <v>-2495.1</v>
      </c>
      <c r="P66" s="33">
        <v>-100</v>
      </c>
    </row>
    <row r="67" spans="1:16" ht="24" x14ac:dyDescent="0.25">
      <c r="A67" s="7">
        <v>60</v>
      </c>
      <c r="B67" s="23" t="s">
        <v>67</v>
      </c>
      <c r="C67" s="32">
        <v>0</v>
      </c>
      <c r="D67" s="1">
        <v>0</v>
      </c>
      <c r="E67" s="1">
        <v>0</v>
      </c>
      <c r="F67" s="1">
        <v>0</v>
      </c>
      <c r="G67" s="1">
        <v>0</v>
      </c>
      <c r="H67" s="1">
        <v>0</v>
      </c>
      <c r="I67" s="33">
        <v>0</v>
      </c>
      <c r="J67" s="32">
        <v>1</v>
      </c>
      <c r="K67" s="1">
        <v>1</v>
      </c>
      <c r="L67" s="1">
        <v>0</v>
      </c>
      <c r="M67" s="1">
        <v>15482.9</v>
      </c>
      <c r="N67" s="1">
        <v>16230.8</v>
      </c>
      <c r="O67" s="1">
        <v>-747.9</v>
      </c>
      <c r="P67" s="33">
        <v>-4.6100000000000003</v>
      </c>
    </row>
    <row r="68" spans="1:16" ht="21" customHeight="1" x14ac:dyDescent="0.25">
      <c r="A68" s="12">
        <v>61</v>
      </c>
      <c r="B68" s="37" t="s">
        <v>69</v>
      </c>
      <c r="C68" s="35">
        <v>1</v>
      </c>
      <c r="D68" s="6">
        <v>2</v>
      </c>
      <c r="E68" s="6">
        <v>0</v>
      </c>
      <c r="F68" s="6">
        <v>75428.7</v>
      </c>
      <c r="G68" s="6">
        <v>67608.3</v>
      </c>
      <c r="H68" s="6">
        <f>F68-G68</f>
        <v>7820.3999999999942</v>
      </c>
      <c r="I68" s="39">
        <f>(F68-G68)/G68*100</f>
        <v>11.567218817807863</v>
      </c>
      <c r="J68" s="35"/>
      <c r="K68" s="6"/>
      <c r="L68" s="6">
        <v>0</v>
      </c>
      <c r="M68" s="6">
        <v>0</v>
      </c>
      <c r="N68" s="6"/>
      <c r="O68" s="6"/>
      <c r="P68" s="36"/>
    </row>
    <row r="69" spans="1:16" s="17" customFormat="1" ht="22.5" customHeight="1" x14ac:dyDescent="0.25">
      <c r="A69" s="13"/>
      <c r="B69" s="38" t="s">
        <v>68</v>
      </c>
      <c r="C69" s="14">
        <f>SUMIF(C8:C68,"&gt;0")</f>
        <v>597</v>
      </c>
      <c r="D69" s="14">
        <f>SUM(D8:D68)</f>
        <v>601</v>
      </c>
      <c r="E69" s="14">
        <f>C69-D69</f>
        <v>-4</v>
      </c>
      <c r="F69" s="15">
        <f>SUMIF(F8:F68,"&gt;0")</f>
        <v>47259970.683000006</v>
      </c>
      <c r="G69" s="15">
        <f>SUMIF(G8:G68,"&gt;0")</f>
        <v>39510768.100000001</v>
      </c>
      <c r="H69" s="15">
        <f>F69-G69</f>
        <v>7749202.5830000043</v>
      </c>
      <c r="I69" s="16">
        <f>(F69-G69)/G69*100</f>
        <v>19.612887715539003</v>
      </c>
      <c r="J69" s="14">
        <f>SUMIF(J8:J68,"&gt;0")</f>
        <v>216</v>
      </c>
      <c r="K69" s="14">
        <f>SUMIF(K8:K68,"&gt;0")</f>
        <v>224</v>
      </c>
      <c r="L69" s="14">
        <f>SUM(L8:L68)</f>
        <v>-8</v>
      </c>
      <c r="M69" s="15">
        <f>SUMIF(M8:M68,"&gt;0")</f>
        <v>41614201.700000003</v>
      </c>
      <c r="N69" s="15">
        <f>SUMIF(N8:N68,"&gt;0")</f>
        <v>40921665.5</v>
      </c>
      <c r="O69" s="15">
        <f>M69-N69</f>
        <v>692536.20000000298</v>
      </c>
      <c r="P69" s="16">
        <f>(M69-N69)/N69*100</f>
        <v>1.6923460752104602</v>
      </c>
    </row>
  </sheetData>
  <mergeCells count="16">
    <mergeCell ref="O1:P1"/>
    <mergeCell ref="B2:N2"/>
    <mergeCell ref="A4:A7"/>
    <mergeCell ref="B4:B7"/>
    <mergeCell ref="C4:I4"/>
    <mergeCell ref="J4:P4"/>
    <mergeCell ref="C5:D6"/>
    <mergeCell ref="E5:E7"/>
    <mergeCell ref="F5:G6"/>
    <mergeCell ref="H5:H7"/>
    <mergeCell ref="I5:I7"/>
    <mergeCell ref="J5:K6"/>
    <mergeCell ref="L5:L7"/>
    <mergeCell ref="M5:N6"/>
    <mergeCell ref="O5:O7"/>
    <mergeCell ref="P5:P7"/>
  </mergeCells>
  <pageMargins left="0.23622047244094491" right="0.23622047244094491" top="0.23622047244094491" bottom="0.23622047244094491" header="0.23622047244094491" footer="0.23622047244094491"/>
  <pageSetup paperSize="9" orientation="landscape" r:id="rId1"/>
  <headerFooter>
    <oddFooter>&amp;R&amp;P</oddFooter>
    <evenFooter>&amp;R&amp;P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Sheet1</vt:lpstr>
      <vt:lpstr>Sheet1!Imprimare_titluri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2026-06-17T07:22:20Z</dcterms:modified>
</cp:coreProperties>
</file>