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Balanta patrimoniului public\"/>
    </mc:Choice>
  </mc:AlternateContent>
  <xr:revisionPtr revIDLastSave="0" documentId="13_ncr:1_{F07E9570-0255-43CF-AB2A-1B8594410005}" xr6:coauthVersionLast="47" xr6:coauthVersionMax="47" xr10:uidLastSave="{00000000-0000-0000-0000-000000000000}"/>
  <bookViews>
    <workbookView xWindow="-120" yWindow="-120" windowWidth="29040" windowHeight="15840" firstSheet="10" activeTab="10" xr2:uid="{00000000-000D-0000-FFFF-FFFF00000000}"/>
  </bookViews>
  <sheets>
    <sheet name="comparativ2010-2009" sheetId="6" r:id="rId1"/>
    <sheet name="compar2009-2008" sheetId="5" r:id="rId2"/>
    <sheet name="2007" sheetId="2" r:id="rId3"/>
    <sheet name="2008" sheetId="3" r:id="rId4"/>
    <sheet name="comparativ 2008_2007" sheetId="1" r:id="rId5"/>
    <sheet name="2009" sheetId="4" r:id="rId6"/>
    <sheet name="2010" sheetId="7" r:id="rId7"/>
    <sheet name="2011" sheetId="9" r:id="rId8"/>
    <sheet name="2012" sheetId="10" r:id="rId9"/>
    <sheet name="Copartiv2012-2011" sheetId="8" r:id="rId10"/>
    <sheet name="Comparativ2015_2014" sheetId="16" r:id="rId11"/>
  </sheets>
  <definedNames>
    <definedName name="_xlnm.Print_Titles" localSheetId="3">'2008'!$4:$6</definedName>
    <definedName name="_xlnm.Print_Titles" localSheetId="4">'comparativ 2008_2007'!$4:$6</definedName>
    <definedName name="_xlnm.Print_Titles" localSheetId="0">'comparativ2010-2009'!$3:$7</definedName>
    <definedName name="_xlnm.Print_Titles" localSheetId="10">Comparativ2015_2014!$3:$6</definedName>
    <definedName name="_xlnm.Print_Titles" localSheetId="9">'Copartiv2012-2011'!$3:$7</definedName>
    <definedName name="_xlnm.Print_Area" localSheetId="6">'2010'!$A:$L</definedName>
    <definedName name="_xlnm.Print_Area" localSheetId="7">'2011'!$A:$L</definedName>
    <definedName name="_xlnm.Print_Area" localSheetId="8">'2012'!$A$1:$L$42</definedName>
    <definedName name="_xlnm.Print_Area" localSheetId="10">Comparativ2015_2014!$A$1:$N$44</definedName>
    <definedName name="_xlnm.Print_Area" localSheetId="9">'Copartiv2012-2011'!$A$1:$N$44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6" l="1"/>
  <c r="N42" i="16" s="1"/>
  <c r="M42" i="16"/>
  <c r="I42" i="16"/>
  <c r="J42" i="16"/>
  <c r="K42" i="16" s="1"/>
  <c r="F42" i="16"/>
  <c r="G42" i="16"/>
  <c r="C42" i="16"/>
  <c r="D42" i="16"/>
  <c r="N41" i="16"/>
  <c r="K41" i="16"/>
  <c r="H41" i="16"/>
  <c r="E41" i="16"/>
  <c r="N40" i="16"/>
  <c r="K40" i="16"/>
  <c r="H40" i="16"/>
  <c r="E40" i="16"/>
  <c r="N39" i="16"/>
  <c r="K39" i="16"/>
  <c r="H39" i="16"/>
  <c r="E39" i="16"/>
  <c r="N38" i="16"/>
  <c r="K38" i="16"/>
  <c r="H38" i="16"/>
  <c r="E38" i="16"/>
  <c r="N37" i="16"/>
  <c r="K37" i="16"/>
  <c r="H37" i="16"/>
  <c r="E37" i="16"/>
  <c r="N36" i="16"/>
  <c r="K36" i="16"/>
  <c r="H36" i="16"/>
  <c r="E36" i="16"/>
  <c r="N35" i="16"/>
  <c r="K35" i="16"/>
  <c r="H35" i="16"/>
  <c r="E35" i="16"/>
  <c r="N34" i="16"/>
  <c r="K34" i="16"/>
  <c r="H34" i="16"/>
  <c r="E34" i="16"/>
  <c r="N33" i="16"/>
  <c r="K33" i="16"/>
  <c r="H33" i="16"/>
  <c r="E33" i="16"/>
  <c r="N32" i="16"/>
  <c r="K32" i="16"/>
  <c r="H32" i="16"/>
  <c r="E32" i="16"/>
  <c r="N31" i="16"/>
  <c r="K31" i="16"/>
  <c r="H31" i="16"/>
  <c r="E31" i="16"/>
  <c r="N30" i="16"/>
  <c r="K30" i="16"/>
  <c r="H30" i="16"/>
  <c r="E30" i="16"/>
  <c r="N29" i="16"/>
  <c r="K29" i="16"/>
  <c r="H29" i="16"/>
  <c r="E29" i="16"/>
  <c r="N28" i="16"/>
  <c r="K28" i="16"/>
  <c r="H28" i="16"/>
  <c r="E28" i="16"/>
  <c r="N27" i="16"/>
  <c r="K27" i="16"/>
  <c r="H27" i="16"/>
  <c r="E27" i="16"/>
  <c r="N26" i="16"/>
  <c r="K26" i="16"/>
  <c r="H26" i="16"/>
  <c r="E26" i="16"/>
  <c r="N25" i="16"/>
  <c r="K25" i="16"/>
  <c r="H25" i="16"/>
  <c r="E25" i="16"/>
  <c r="N24" i="16"/>
  <c r="K24" i="16"/>
  <c r="H24" i="16"/>
  <c r="E24" i="16"/>
  <c r="N23" i="16"/>
  <c r="K23" i="16"/>
  <c r="H23" i="16"/>
  <c r="E23" i="16"/>
  <c r="N22" i="16"/>
  <c r="K22" i="16"/>
  <c r="H22" i="16"/>
  <c r="E22" i="16"/>
  <c r="N21" i="16"/>
  <c r="K21" i="16"/>
  <c r="H21" i="16"/>
  <c r="E21" i="16"/>
  <c r="N20" i="16"/>
  <c r="K20" i="16"/>
  <c r="H20" i="16"/>
  <c r="E20" i="16"/>
  <c r="N19" i="16"/>
  <c r="K19" i="16"/>
  <c r="H19" i="16"/>
  <c r="E19" i="16"/>
  <c r="N18" i="16"/>
  <c r="K18" i="16"/>
  <c r="H18" i="16"/>
  <c r="E18" i="16"/>
  <c r="N17" i="16"/>
  <c r="K17" i="16"/>
  <c r="H17" i="16"/>
  <c r="E17" i="16"/>
  <c r="N16" i="16"/>
  <c r="K16" i="16"/>
  <c r="H16" i="16"/>
  <c r="E16" i="16"/>
  <c r="N15" i="16"/>
  <c r="K15" i="16"/>
  <c r="H15" i="16"/>
  <c r="E15" i="16"/>
  <c r="N14" i="16"/>
  <c r="K14" i="16"/>
  <c r="H14" i="16"/>
  <c r="E14" i="16"/>
  <c r="N13" i="16"/>
  <c r="K13" i="16"/>
  <c r="H13" i="16"/>
  <c r="E13" i="16"/>
  <c r="N12" i="16"/>
  <c r="K12" i="16"/>
  <c r="H12" i="16"/>
  <c r="E12" i="16"/>
  <c r="N11" i="16"/>
  <c r="K11" i="16"/>
  <c r="H11" i="16"/>
  <c r="E11" i="16"/>
  <c r="N10" i="16"/>
  <c r="K10" i="16"/>
  <c r="H10" i="16"/>
  <c r="E10" i="16"/>
  <c r="N9" i="16"/>
  <c r="K9" i="16"/>
  <c r="H9" i="16"/>
  <c r="E9" i="16"/>
  <c r="N8" i="16"/>
  <c r="K8" i="16"/>
  <c r="H8" i="16"/>
  <c r="E8" i="16"/>
  <c r="N7" i="16"/>
  <c r="K7" i="16"/>
  <c r="H7" i="16"/>
  <c r="E7" i="16"/>
  <c r="K42" i="10"/>
  <c r="J42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7" i="10"/>
  <c r="L42" i="10"/>
  <c r="H42" i="10"/>
  <c r="F42" i="10"/>
  <c r="I42" i="10"/>
  <c r="G42" i="10"/>
  <c r="E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F43" i="8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I43" i="8"/>
  <c r="H11" i="8"/>
  <c r="E10" i="8"/>
  <c r="K42" i="9"/>
  <c r="H42" i="9"/>
  <c r="G42" i="9"/>
  <c r="M43" i="8"/>
  <c r="J43" i="8"/>
  <c r="G43" i="8"/>
  <c r="C43" i="8"/>
  <c r="E43" i="8" s="1"/>
  <c r="D43" i="8"/>
  <c r="K42" i="8"/>
  <c r="N42" i="8"/>
  <c r="H42" i="8"/>
  <c r="E42" i="8"/>
  <c r="K41" i="8"/>
  <c r="N41" i="8"/>
  <c r="H41" i="8"/>
  <c r="E41" i="8"/>
  <c r="K40" i="8"/>
  <c r="N40" i="8"/>
  <c r="H40" i="8"/>
  <c r="E40" i="8"/>
  <c r="K39" i="8"/>
  <c r="N39" i="8"/>
  <c r="H39" i="8"/>
  <c r="E39" i="8"/>
  <c r="K38" i="8"/>
  <c r="N38" i="8"/>
  <c r="H38" i="8"/>
  <c r="E38" i="8"/>
  <c r="K37" i="8"/>
  <c r="N37" i="8"/>
  <c r="H37" i="8"/>
  <c r="E37" i="8"/>
  <c r="K36" i="8"/>
  <c r="N36" i="8"/>
  <c r="H36" i="8"/>
  <c r="E36" i="8"/>
  <c r="K35" i="8"/>
  <c r="N35" i="8"/>
  <c r="H35" i="8"/>
  <c r="E35" i="8"/>
  <c r="K34" i="8"/>
  <c r="N34" i="8"/>
  <c r="H34" i="8"/>
  <c r="E34" i="8"/>
  <c r="K33" i="8"/>
  <c r="N33" i="8"/>
  <c r="H33" i="8"/>
  <c r="E33" i="8"/>
  <c r="K32" i="8"/>
  <c r="N32" i="8"/>
  <c r="H32" i="8"/>
  <c r="E32" i="8"/>
  <c r="K31" i="8"/>
  <c r="N31" i="8"/>
  <c r="H31" i="8"/>
  <c r="E31" i="8"/>
  <c r="K30" i="8"/>
  <c r="N30" i="8"/>
  <c r="H30" i="8"/>
  <c r="E30" i="8"/>
  <c r="K29" i="8"/>
  <c r="N29" i="8"/>
  <c r="H29" i="8"/>
  <c r="E29" i="8"/>
  <c r="K28" i="8"/>
  <c r="N28" i="8"/>
  <c r="H28" i="8"/>
  <c r="E28" i="8"/>
  <c r="K27" i="8"/>
  <c r="N27" i="8"/>
  <c r="H27" i="8"/>
  <c r="E27" i="8"/>
  <c r="K26" i="8"/>
  <c r="N26" i="8"/>
  <c r="H26" i="8"/>
  <c r="E26" i="8"/>
  <c r="K25" i="8"/>
  <c r="N25" i="8"/>
  <c r="H25" i="8"/>
  <c r="E25" i="8"/>
  <c r="K24" i="8"/>
  <c r="N24" i="8"/>
  <c r="H24" i="8"/>
  <c r="E24" i="8"/>
  <c r="K23" i="8"/>
  <c r="N23" i="8"/>
  <c r="H23" i="8"/>
  <c r="E23" i="8"/>
  <c r="K22" i="8"/>
  <c r="N22" i="8"/>
  <c r="H22" i="8"/>
  <c r="E22" i="8"/>
  <c r="K21" i="8"/>
  <c r="N21" i="8"/>
  <c r="H21" i="8"/>
  <c r="E21" i="8"/>
  <c r="K20" i="8"/>
  <c r="N20" i="8"/>
  <c r="H20" i="8"/>
  <c r="E20" i="8"/>
  <c r="K19" i="8"/>
  <c r="N19" i="8"/>
  <c r="H19" i="8"/>
  <c r="E19" i="8"/>
  <c r="K18" i="8"/>
  <c r="N18" i="8"/>
  <c r="H18" i="8"/>
  <c r="E18" i="8"/>
  <c r="K17" i="8"/>
  <c r="N17" i="8"/>
  <c r="H17" i="8"/>
  <c r="E17" i="8"/>
  <c r="K16" i="8"/>
  <c r="N16" i="8"/>
  <c r="H16" i="8"/>
  <c r="E16" i="8"/>
  <c r="K15" i="8"/>
  <c r="N15" i="8"/>
  <c r="H15" i="8"/>
  <c r="E15" i="8"/>
  <c r="K14" i="8"/>
  <c r="N14" i="8"/>
  <c r="H14" i="8"/>
  <c r="E14" i="8"/>
  <c r="K13" i="8"/>
  <c r="N13" i="8"/>
  <c r="H13" i="8"/>
  <c r="E13" i="8"/>
  <c r="K12" i="8"/>
  <c r="N12" i="8"/>
  <c r="H12" i="8"/>
  <c r="E12" i="8"/>
  <c r="K11" i="8"/>
  <c r="N11" i="8"/>
  <c r="K10" i="8"/>
  <c r="N10" i="8"/>
  <c r="H10" i="8"/>
  <c r="E11" i="8"/>
  <c r="K9" i="8"/>
  <c r="N9" i="8"/>
  <c r="H9" i="8"/>
  <c r="E9" i="8"/>
  <c r="K8" i="8"/>
  <c r="H8" i="8"/>
  <c r="E8" i="8"/>
  <c r="F42" i="9"/>
  <c r="L42" i="9"/>
  <c r="E42" i="9"/>
  <c r="J42" i="9"/>
  <c r="I42" i="9"/>
  <c r="D41" i="9"/>
  <c r="L43" i="6"/>
  <c r="O40" i="7"/>
  <c r="G66" i="6"/>
  <c r="F66" i="6"/>
  <c r="H66" i="6" s="1"/>
  <c r="J64" i="6"/>
  <c r="H64" i="6"/>
  <c r="J62" i="6"/>
  <c r="H62" i="6"/>
  <c r="K11" i="6"/>
  <c r="N11" i="6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1" i="7"/>
  <c r="H42" i="7"/>
  <c r="L42" i="7"/>
  <c r="F42" i="7"/>
  <c r="G42" i="7"/>
  <c r="K42" i="7"/>
  <c r="E42" i="7"/>
  <c r="C42" i="7" s="1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O7" i="7"/>
  <c r="N7" i="7"/>
  <c r="J42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7" i="7"/>
  <c r="I42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7" i="7"/>
  <c r="K12" i="6"/>
  <c r="N12" i="6"/>
  <c r="E12" i="6"/>
  <c r="H12" i="6"/>
  <c r="G43" i="6"/>
  <c r="I43" i="6"/>
  <c r="K43" i="6" s="1"/>
  <c r="J43" i="6"/>
  <c r="F43" i="6"/>
  <c r="H43" i="6" s="1"/>
  <c r="C43" i="6"/>
  <c r="M43" i="6"/>
  <c r="N43" i="6" s="1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N28" i="4"/>
  <c r="M29" i="4"/>
  <c r="N29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G40" i="4"/>
  <c r="H40" i="4"/>
  <c r="I40" i="4"/>
  <c r="J40" i="4"/>
  <c r="K40" i="4"/>
  <c r="L40" i="4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0" i="6"/>
  <c r="H9" i="6"/>
  <c r="H8" i="6"/>
  <c r="D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0" i="6"/>
  <c r="E9" i="6"/>
  <c r="E8" i="6"/>
  <c r="N42" i="6"/>
  <c r="K42" i="6"/>
  <c r="N41" i="6"/>
  <c r="K41" i="6"/>
  <c r="N40" i="6"/>
  <c r="K40" i="6"/>
  <c r="N39" i="6"/>
  <c r="K39" i="6"/>
  <c r="N38" i="6"/>
  <c r="K38" i="6"/>
  <c r="N37" i="6"/>
  <c r="K37" i="6"/>
  <c r="N36" i="6"/>
  <c r="K36" i="6"/>
  <c r="N35" i="6"/>
  <c r="K35" i="6"/>
  <c r="N34" i="6"/>
  <c r="K34" i="6"/>
  <c r="N33" i="6"/>
  <c r="K33" i="6"/>
  <c r="N32" i="6"/>
  <c r="K32" i="6"/>
  <c r="N31" i="6"/>
  <c r="K31" i="6"/>
  <c r="N30" i="6"/>
  <c r="K30" i="6"/>
  <c r="N29" i="6"/>
  <c r="K29" i="6"/>
  <c r="N28" i="6"/>
  <c r="K28" i="6"/>
  <c r="N27" i="6"/>
  <c r="K27" i="6"/>
  <c r="N26" i="6"/>
  <c r="K26" i="6"/>
  <c r="N25" i="6"/>
  <c r="K25" i="6"/>
  <c r="N24" i="6"/>
  <c r="K24" i="6"/>
  <c r="N23" i="6"/>
  <c r="K23" i="6"/>
  <c r="N22" i="6"/>
  <c r="K22" i="6"/>
  <c r="N21" i="6"/>
  <c r="K21" i="6"/>
  <c r="N20" i="6"/>
  <c r="K20" i="6"/>
  <c r="N19" i="6"/>
  <c r="K19" i="6"/>
  <c r="N18" i="6"/>
  <c r="K18" i="6"/>
  <c r="N17" i="6"/>
  <c r="K17" i="6"/>
  <c r="N16" i="6"/>
  <c r="K16" i="6"/>
  <c r="N15" i="6"/>
  <c r="K15" i="6"/>
  <c r="N14" i="6"/>
  <c r="K14" i="6"/>
  <c r="N13" i="6"/>
  <c r="K13" i="6"/>
  <c r="N10" i="6"/>
  <c r="K10" i="6"/>
  <c r="N9" i="6"/>
  <c r="K9" i="6"/>
  <c r="N8" i="6"/>
  <c r="K8" i="6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7" i="4"/>
  <c r="F38" i="5"/>
  <c r="C38" i="5"/>
  <c r="E38" i="5" s="1"/>
  <c r="H38" i="5"/>
  <c r="H37" i="5"/>
  <c r="E37" i="5"/>
  <c r="H36" i="5"/>
  <c r="E36" i="5"/>
  <c r="H35" i="5"/>
  <c r="E35" i="5"/>
  <c r="H34" i="5"/>
  <c r="E34" i="5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E18" i="5"/>
  <c r="H17" i="5"/>
  <c r="E17" i="5"/>
  <c r="H16" i="5"/>
  <c r="E16" i="5"/>
  <c r="H15" i="5"/>
  <c r="E15" i="5"/>
  <c r="H14" i="5"/>
  <c r="E14" i="5"/>
  <c r="H13" i="5"/>
  <c r="E13" i="5"/>
  <c r="H12" i="5"/>
  <c r="E12" i="5"/>
  <c r="H11" i="5"/>
  <c r="E11" i="5"/>
  <c r="H10" i="5"/>
  <c r="E10" i="5"/>
  <c r="H9" i="5"/>
  <c r="E9" i="5"/>
  <c r="H8" i="5"/>
  <c r="E8" i="5"/>
  <c r="H7" i="5"/>
  <c r="E7" i="5"/>
  <c r="H6" i="5"/>
  <c r="E6" i="5"/>
  <c r="H5" i="5"/>
  <c r="E5" i="5"/>
  <c r="F40" i="4"/>
  <c r="D40" i="4"/>
  <c r="E40" i="4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N42" i="3"/>
  <c r="M42" i="3"/>
  <c r="L42" i="3"/>
  <c r="K42" i="3"/>
  <c r="J42" i="3"/>
  <c r="I42" i="3"/>
  <c r="H42" i="3"/>
  <c r="G42" i="3"/>
  <c r="F42" i="3"/>
  <c r="E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E9" i="1"/>
  <c r="E8" i="1"/>
  <c r="E7" i="1"/>
  <c r="E11" i="1"/>
  <c r="E12" i="1"/>
  <c r="E13" i="1"/>
  <c r="E14" i="1"/>
  <c r="E15" i="1"/>
  <c r="E16" i="1"/>
  <c r="E17" i="1"/>
  <c r="E21" i="1"/>
  <c r="E24" i="1"/>
  <c r="E25" i="1"/>
  <c r="E26" i="1"/>
  <c r="E27" i="1"/>
  <c r="E29" i="1"/>
  <c r="E30" i="1"/>
  <c r="E31" i="1"/>
  <c r="E10" i="1"/>
  <c r="E18" i="1"/>
  <c r="E19" i="1"/>
  <c r="E20" i="1"/>
  <c r="E22" i="1"/>
  <c r="E23" i="1"/>
  <c r="E28" i="1"/>
  <c r="E32" i="1"/>
  <c r="E33" i="1"/>
  <c r="E34" i="1"/>
  <c r="E35" i="1"/>
  <c r="E36" i="1"/>
  <c r="E37" i="1"/>
  <c r="E38" i="1"/>
  <c r="E39" i="1"/>
  <c r="E40" i="1"/>
  <c r="E41" i="1"/>
  <c r="E42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7" i="1"/>
  <c r="N8" i="8"/>
  <c r="L43" i="8"/>
  <c r="N43" i="8" s="1"/>
  <c r="J66" i="6"/>
  <c r="O42" i="7"/>
  <c r="H42" i="16" l="1"/>
  <c r="H43" i="8"/>
  <c r="D42" i="3"/>
  <c r="K43" i="8"/>
  <c r="E43" i="6"/>
  <c r="D42" i="9"/>
  <c r="D42" i="10"/>
  <c r="E42" i="16"/>
  <c r="C42" i="3"/>
  <c r="D42" i="7"/>
  <c r="M42" i="9"/>
  <c r="C40" i="4"/>
  <c r="N42" i="7"/>
  <c r="C42" i="9"/>
  <c r="C42" i="10"/>
</calcChain>
</file>

<file path=xl/sharedStrings.xml><?xml version="1.0" encoding="utf-8"?>
<sst xmlns="http://schemas.openxmlformats.org/spreadsheetml/2006/main" count="624" uniqueCount="120">
  <si>
    <t xml:space="preserve">Nr.d/o </t>
  </si>
  <si>
    <t>Denumirea unităţii administrativ teritorială</t>
  </si>
  <si>
    <t>Agenţii economici</t>
  </si>
  <si>
    <t>Inclusiv:</t>
  </si>
  <si>
    <t>Societăţi pe acţiuni</t>
  </si>
  <si>
    <t>Întreprinderi municipale</t>
  </si>
  <si>
    <t>Înstituţii bugetare</t>
  </si>
  <si>
    <t>Întreprinderi de stat</t>
  </si>
  <si>
    <t>Numa-rul</t>
  </si>
  <si>
    <t>Valoarea patrimoniului public, mii lei</t>
  </si>
  <si>
    <t>Numă-rul</t>
  </si>
  <si>
    <t xml:space="preserve">Valoarea activelor nete, mii lei 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</si>
  <si>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</si>
  <si>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</si>
  <si>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</si>
  <si>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</si>
  <si>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</si>
  <si>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</si>
  <si>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</si>
  <si>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</si>
  <si>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</si>
  <si>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</si>
  <si>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</si>
  <si>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</si>
  <si>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</si>
  <si>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</si>
  <si>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</si>
  <si>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</si>
  <si>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</si>
  <si>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</si>
  <si>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</si>
  <si>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</si>
  <si>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</si>
  <si>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</si>
  <si>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</si>
  <si>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</si>
  <si>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</si>
  <si>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</si>
  <si>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</si>
  <si>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</si>
  <si>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</si>
  <si>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Ungheni</t>
  </si>
  <si>
    <t>Primăria mun. Bălţi</t>
  </si>
  <si>
    <t>Primăria mun. Chişinău</t>
  </si>
  <si>
    <t>UTA Gagauzia</t>
  </si>
  <si>
    <t>TOTAL</t>
  </si>
  <si>
    <t>Consiliul raional Taraclia</t>
  </si>
  <si>
    <t>Consiliul raional Teleneşti</t>
  </si>
  <si>
    <t>Anexa nr.2</t>
  </si>
  <si>
    <t>mii lei</t>
  </si>
  <si>
    <t>Valoarea activelor nete</t>
  </si>
  <si>
    <t>Valoarea patrimoniului public</t>
  </si>
  <si>
    <t>Instituţii bugetare</t>
  </si>
  <si>
    <t>Instituţii publice medico-sanitare</t>
  </si>
  <si>
    <t>Agenţi economici, TOTAL</t>
  </si>
  <si>
    <t>Denumirea unităţii administrativ-teritorială</t>
  </si>
  <si>
    <t>Cota publică, conform activelor nete</t>
  </si>
  <si>
    <t>Informaţia  privind patrimoniul public al unităţilor administrativ-teritoriale la 01.01.2008</t>
  </si>
  <si>
    <t>Instituţii publice</t>
  </si>
  <si>
    <t>Cota statului, conform activelor nete</t>
  </si>
  <si>
    <t>Informaţia  privind patrimoniul public al unităţilor administrativ teritoriale la 01.01.2007</t>
  </si>
  <si>
    <t>Valoarea patrimoniului public conform activelor nete, mii lei</t>
  </si>
  <si>
    <t>Numărul agenţilor economici din subordine</t>
  </si>
  <si>
    <t>Ritmul creşterii/ descreşterii, %</t>
  </si>
  <si>
    <t>Balanţa patrimoniului public al unităţilor administrativ-teritoriale ale Republicii Moldova conform situaţiei                                           de la 1 ianuarie a anului 2008 şi al celui precedent</t>
  </si>
  <si>
    <t>Anexa nr.4</t>
  </si>
  <si>
    <t>Remarcă:</t>
  </si>
  <si>
    <t>1.</t>
  </si>
  <si>
    <t>2.</t>
  </si>
  <si>
    <t>Consiliul raional Edineţ</t>
  </si>
  <si>
    <r>
      <t>Consiliul raional Sîngerei</t>
    </r>
    <r>
      <rPr>
        <sz val="10"/>
        <rFont val="Arial"/>
        <family val="2"/>
      </rPr>
      <t xml:space="preserve"> - valoarea activelor nete, conform situaţiei din 01.01.2008, s-a majorat considerabil în rezultatul transmiterii la balanţa I.M.S.P."Spitalul raional Sîngerei" a altor instituţii medico-sanitare.</t>
    </r>
  </si>
  <si>
    <r>
      <t xml:space="preserve">Consiliul raional Străşeni - </t>
    </r>
    <r>
      <rPr>
        <sz val="10"/>
        <rFont val="Arial"/>
        <family val="2"/>
      </rPr>
      <t xml:space="preserve">valoarea activelor nete s-a majorat în rezultatul transmiterii unui imobil de la balanţa primăriei or.Străşeni la balanţa Consiliului raional, precum şi datorită instituirii Centrului de plasament temporar al copilului "Bunvolentia" </t>
    </r>
  </si>
  <si>
    <t>Informaţia  privind patrimoniul public al unităţilor administrativ-teritoriale la 01.01.2009</t>
  </si>
  <si>
    <t>Balanţa patrimoniului public al unităţilor administrativ-teritoriale ale Republicii Moldova conform situaţiei                                           de la 1 ianuarie a anului 2009 şi al celui precedent</t>
  </si>
  <si>
    <t>Valoarea patrimoniului public conform capitalului propriu, mii lei</t>
  </si>
  <si>
    <t>Valoarea capitalului propriu</t>
  </si>
  <si>
    <t xml:space="preserve">Numărul </t>
  </si>
  <si>
    <t>Instituţii publice ale unităţilor administrativ- teritoriale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</si>
  <si>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</si>
  <si>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</si>
  <si>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</si>
  <si>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</si>
  <si>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</si>
  <si>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</si>
  <si>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</si>
  <si>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</si>
  <si>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</si>
  <si>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</si>
  <si>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</si>
  <si>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</si>
  <si>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                                Balanţa patrimoniului public al unităţilor administrativ-teritoriale ale Republicii Moldova conform situaţiei                                                           de la 1 ianuarie a anului 2010 comparativ cu aceeaşi perioadă a anului 2009</t>
  </si>
  <si>
    <t>Agenţi economici subordonaţi unităţilor administrativ- teritoriale</t>
  </si>
  <si>
    <t xml:space="preserve">Nr. d/o </t>
  </si>
  <si>
    <t>Societăţi comerciale</t>
  </si>
  <si>
    <t>Instituţii publice locale</t>
  </si>
  <si>
    <t>Informaţia  privind valoarea patrimoniul public al unităţilor administrativ-teritoriale la 01.01.2010</t>
  </si>
  <si>
    <t>Diferenta</t>
  </si>
  <si>
    <t xml:space="preserve">Total </t>
  </si>
  <si>
    <t>Locale</t>
  </si>
  <si>
    <t xml:space="preserve">Centrale </t>
  </si>
  <si>
    <t>Majorarea semnificativă a valorii patrimoniului public al Consiliului raional Rezina (ritmul creşterii180,6%), Consiliului raional Edineţ (ritmul creşterii 78,25%), Consiliului raional Taraclia (ritmul creşterii 240,41%)  şi diminuarea patrimoniului Consiliului raional Dubăsari (ritmul descreşterii 71,52%) este determinată de prezentarea eronată a datelor din bilanţele contabile la 01.01.2009, de către autorităţile respective.</t>
  </si>
  <si>
    <t>Valoarea patrimoniului public local , mii lei</t>
  </si>
  <si>
    <t>Valoarea patrimoniului public local, conform capitalului propriu, mii lei</t>
  </si>
  <si>
    <t>Numărul</t>
  </si>
  <si>
    <t>Valoarea patrimoniului public local</t>
  </si>
  <si>
    <t>Valoarea mijloac. fixe şi obiect. de mică valoare</t>
  </si>
  <si>
    <t>g</t>
  </si>
  <si>
    <t>Informaţia  privind valoarea patrimoniul public al unităţilor administrativ-teritoriale la 01.01.2011</t>
  </si>
  <si>
    <t xml:space="preserve">Primăria mun. Bălți: </t>
  </si>
  <si>
    <t>Agenţi economici (instituiile medico-sanitare  publice) subordonaţi unităţilor administrativ- teritoriale</t>
  </si>
  <si>
    <t xml:space="preserve">Instituţii medico-sanitare  publice </t>
  </si>
  <si>
    <t>Informaţia generalizată privind valoarea patrimoniul public al unităţilor administrativ-teritoriale la 01.01.2012</t>
  </si>
  <si>
    <t xml:space="preserve">                                Balanţa patrimoniului public al unităţilor administrativ-teritoriale ale Republicii Moldova, conform situaţiei                                                           de la 1 ianuarie a anului 2012, comparativ cu aceeaşi perioadă a anului 2011</t>
  </si>
  <si>
    <r>
      <rPr>
        <b/>
        <i/>
        <sz val="10"/>
        <rFont val="Arial"/>
        <family val="2"/>
        <charset val="204"/>
      </rPr>
      <t>Remarcă:</t>
    </r>
    <r>
      <rPr>
        <b/>
        <sz val="10"/>
        <rFont val="Arial"/>
        <family val="2"/>
        <charset val="204"/>
      </rPr>
      <t xml:space="preserve">         Micșorarea valorii patrimoniului public</t>
    </r>
    <r>
      <rPr>
        <sz val="10"/>
        <rFont val="Arial"/>
        <family val="2"/>
        <charset val="204"/>
      </rPr>
      <t xml:space="preserve">  față de anul precedent a agenţilor economici administrați de Consiliul raional Dondușeni (poz.10)  și Consiliul raional Strășeni (poz.27) și Primăria mun. Bălți (poz.33) este determinată în mare parte de excluderea de la evidența contabilă a valorii fondului locativ privatizat, la recomandările Curții de Conturi.                     </t>
    </r>
  </si>
  <si>
    <t>Agenţi economici administraţi de unităţile administrativ- teritoriale</t>
  </si>
  <si>
    <t xml:space="preserve">              Balanţa patrimoniului public al unităţilor administrativ-teritoriale ale Republicii Moldova conform situaţiei de la 1 ianuarie a anului 2015 comparativ cu aceeaşi perioadă a anului 2014</t>
  </si>
  <si>
    <t>Ritmul creşterii/ descreşt., %</t>
  </si>
  <si>
    <t>Creștere             /            descreș.,(+/-)</t>
  </si>
  <si>
    <r>
      <rPr>
        <b/>
        <i/>
        <sz val="11"/>
        <rFont val="Times New Roman"/>
        <family val="1"/>
        <charset val="204"/>
      </rPr>
      <t>Remarcă: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Majorarea semnificativă a numărului de instituții publice și a valorii patrimoniului public al acestora </t>
    </r>
    <r>
      <rPr>
        <sz val="11"/>
        <rFont val="Times New Roman"/>
        <family val="1"/>
        <charset val="204"/>
      </rPr>
      <t xml:space="preserve">comparativ cu anul 2013 este determinată în special de trecerea instituțiilor de învățămît la autonomie financiară și acordarea acestora statut de persoană juridică, precum și fondarea de instituții publice medico-sanitare.                                    Majorarea valorii patrimoniului public administrat de către </t>
    </r>
    <r>
      <rPr>
        <b/>
        <i/>
        <sz val="11"/>
        <rFont val="Times New Roman"/>
        <family val="1"/>
        <charset val="204"/>
      </rPr>
      <t>Consiliul raional Hinceşti (poz.17)</t>
    </r>
    <r>
      <rPr>
        <sz val="11"/>
        <rFont val="Times New Roman"/>
        <family val="1"/>
        <charset val="204"/>
      </rPr>
      <t xml:space="preserve"> este determinată de luarea la evidenţa contabilă a terenurilor aferente din gestiune, precum și a caselor de locuit destinate sinistraţilor de pe urma calamităţilor naturale de către Primăria s.Cotul Morii.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b) Micșorarea valorii patrimoniului public al instituțiilor publice </t>
    </r>
    <r>
      <rPr>
        <sz val="11"/>
        <rFont val="Times New Roman"/>
        <family val="1"/>
        <charset val="204"/>
      </rPr>
      <t xml:space="preserve"> din subordinea </t>
    </r>
    <r>
      <rPr>
        <b/>
        <i/>
        <sz val="11"/>
        <rFont val="Times New Roman"/>
        <family val="1"/>
        <charset val="204"/>
      </rPr>
      <t>Consiliului raional Cimișlia (poz.8)</t>
    </r>
    <r>
      <rPr>
        <sz val="11"/>
        <rFont val="Times New Roman"/>
        <family val="1"/>
        <charset val="204"/>
      </rPr>
      <t xml:space="preserve"> este determinată de neprezenitarea informației depline privind patrimoniul public administrat; iar a</t>
    </r>
    <r>
      <rPr>
        <b/>
        <i/>
        <sz val="11"/>
        <rFont val="Times New Roman"/>
        <family val="1"/>
        <charset val="204"/>
      </rPr>
      <t xml:space="preserve"> Consiliului raional Dubăsari (poz.12) </t>
    </r>
    <r>
      <rPr>
        <sz val="11"/>
        <rFont val="Times New Roman"/>
        <family val="1"/>
        <charset val="204"/>
      </rPr>
      <t xml:space="preserve">- de refuzul de a prezenta dările de seamă privind valoarea patrimoniului public.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>c) Micșorarea valorii patrimoniului public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al agenților economici </t>
    </r>
    <r>
      <rPr>
        <sz val="11"/>
        <rFont val="Times New Roman"/>
        <family val="1"/>
        <charset val="204"/>
      </rPr>
      <t xml:space="preserve">administrați de </t>
    </r>
    <r>
      <rPr>
        <b/>
        <i/>
        <sz val="11"/>
        <rFont val="Times New Roman"/>
        <family val="1"/>
        <charset val="204"/>
      </rPr>
      <t>Consiliul raional Cahul (poz. 4)</t>
    </r>
    <r>
      <rPr>
        <sz val="11"/>
        <rFont val="Times New Roman"/>
        <family val="1"/>
        <charset val="204"/>
      </rPr>
      <t xml:space="preserve"> este determinată de neprezenitarea informației depline privind patrimoniul public administrat.           </t>
    </r>
  </si>
  <si>
    <t>Creștere             /            descreș.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</si>
</sst>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0"/>
      <name val="Arial"/>
      <charset val="204"/>
    </font>
    <font>
      <sz val="10"/>
      <name val="Arial"/>
      <charset val="204"/>
    </font>
    <font>
      <b/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0"/>
      <name val="Arial"/>
      <family val="2"/>
    </font>
    <font>
      <b/>
      <sz val="10"/>
      <name val="Arial Cyr"/>
      <family val="2"/>
      <charset val="204"/>
    </font>
    <font>
      <b/>
      <sz val="10.5"/>
      <name val="Arial Cyr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sz val="13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Arial"/>
      <family val="2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center"/>
    </xf>
    <xf numFmtId="0" fontId="5" fillId="0" borderId="0" xfId="0" applyFont="1"/>
    <xf numFmtId="0" fontId="0" fillId="0" borderId="0" xfId="0" applyFill="1"/>
    <xf numFmtId="3" fontId="0" fillId="0" borderId="0" xfId="0" applyNumberFormat="1"/>
    <xf numFmtId="0" fontId="8" fillId="0" borderId="0" xfId="0" applyFont="1"/>
    <xf numFmtId="164" fontId="8" fillId="0" borderId="0" xfId="0" applyNumberFormat="1" applyFont="1"/>
    <xf numFmtId="2" fontId="0" fillId="0" borderId="0" xfId="0" applyNumberFormat="1"/>
    <xf numFmtId="0" fontId="9" fillId="0" borderId="0" xfId="0" applyFont="1" applyAlignment="1">
      <alignment horizontal="center"/>
    </xf>
    <xf numFmtId="0" fontId="5" fillId="0" borderId="0" xfId="0" applyFont="1" applyFill="1"/>
    <xf numFmtId="3" fontId="5" fillId="0" borderId="0" xfId="0" applyNumberFormat="1" applyFont="1" applyFill="1"/>
    <xf numFmtId="164" fontId="5" fillId="0" borderId="0" xfId="0" applyNumberFormat="1" applyFont="1" applyFill="1"/>
    <xf numFmtId="2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3" fontId="0" fillId="0" borderId="0" xfId="0" applyNumberFormat="1" applyFill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0" fontId="10" fillId="0" borderId="0" xfId="0" applyFont="1" applyFill="1"/>
    <xf numFmtId="0" fontId="10" fillId="0" borderId="0" xfId="0" applyFont="1"/>
    <xf numFmtId="0" fontId="5" fillId="0" borderId="1" xfId="0" applyFont="1" applyFill="1" applyBorder="1"/>
    <xf numFmtId="0" fontId="5" fillId="0" borderId="4" xfId="0" applyFont="1" applyFill="1" applyBorder="1"/>
    <xf numFmtId="2" fontId="5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3" fontId="5" fillId="0" borderId="6" xfId="0" applyNumberFormat="1" applyFont="1" applyFill="1" applyBorder="1"/>
    <xf numFmtId="164" fontId="5" fillId="0" borderId="6" xfId="0" applyNumberFormat="1" applyFont="1" applyFill="1" applyBorder="1"/>
    <xf numFmtId="2" fontId="5" fillId="0" borderId="6" xfId="0" applyNumberFormat="1" applyFont="1" applyFill="1" applyBorder="1"/>
    <xf numFmtId="0" fontId="0" fillId="0" borderId="6" xfId="0" applyFill="1" applyBorder="1"/>
    <xf numFmtId="0" fontId="0" fillId="0" borderId="7" xfId="0" applyFill="1" applyBorder="1"/>
    <xf numFmtId="0" fontId="5" fillId="0" borderId="8" xfId="0" applyFont="1" applyFill="1" applyBorder="1"/>
    <xf numFmtId="0" fontId="5" fillId="0" borderId="9" xfId="0" applyFont="1" applyFill="1" applyBorder="1"/>
    <xf numFmtId="3" fontId="5" fillId="0" borderId="9" xfId="0" applyNumberFormat="1" applyFont="1" applyFill="1" applyBorder="1"/>
    <xf numFmtId="164" fontId="5" fillId="0" borderId="9" xfId="0" applyNumberFormat="1" applyFont="1" applyFill="1" applyBorder="1"/>
    <xf numFmtId="2" fontId="5" fillId="0" borderId="9" xfId="0" applyNumberFormat="1" applyFont="1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11" xfId="0" applyFont="1" applyFill="1" applyBorder="1"/>
    <xf numFmtId="0" fontId="5" fillId="0" borderId="12" xfId="0" applyFont="1" applyFill="1" applyBorder="1"/>
    <xf numFmtId="164" fontId="5" fillId="0" borderId="12" xfId="0" applyNumberFormat="1" applyFont="1" applyFill="1" applyBorder="1"/>
    <xf numFmtId="2" fontId="5" fillId="0" borderId="12" xfId="0" applyNumberFormat="1" applyFont="1" applyFill="1" applyBorder="1"/>
    <xf numFmtId="0" fontId="0" fillId="0" borderId="12" xfId="0" applyFill="1" applyBorder="1"/>
    <xf numFmtId="0" fontId="0" fillId="0" borderId="13" xfId="0" applyFill="1" applyBorder="1"/>
    <xf numFmtId="3" fontId="7" fillId="0" borderId="3" xfId="0" applyNumberFormat="1" applyFont="1" applyBorder="1" applyAlignment="1">
      <alignment vertical="center"/>
    </xf>
    <xf numFmtId="165" fontId="7" fillId="0" borderId="3" xfId="0" applyNumberFormat="1" applyFont="1" applyBorder="1"/>
    <xf numFmtId="0" fontId="2" fillId="0" borderId="1" xfId="0" applyFont="1" applyBorder="1"/>
    <xf numFmtId="3" fontId="5" fillId="0" borderId="0" xfId="0" applyNumberFormat="1" applyFont="1"/>
    <xf numFmtId="164" fontId="5" fillId="0" borderId="0" xfId="0" applyNumberFormat="1" applyFont="1"/>
    <xf numFmtId="2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12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Fill="1"/>
    <xf numFmtId="0" fontId="8" fillId="0" borderId="14" xfId="0" applyFont="1" applyFill="1" applyBorder="1"/>
    <xf numFmtId="0" fontId="8" fillId="0" borderId="1" xfId="0" applyFont="1" applyFill="1" applyBorder="1"/>
    <xf numFmtId="3" fontId="12" fillId="0" borderId="1" xfId="0" applyNumberFormat="1" applyFont="1" applyFill="1" applyBorder="1"/>
    <xf numFmtId="4" fontId="12" fillId="0" borderId="1" xfId="0" applyNumberFormat="1" applyFont="1" applyFill="1" applyBorder="1"/>
    <xf numFmtId="14" fontId="13" fillId="0" borderId="1" xfId="0" applyNumberFormat="1" applyFont="1" applyBorder="1" applyAlignment="1">
      <alignment horizontal="center" vertical="center" wrapText="1"/>
    </xf>
    <xf numFmtId="3" fontId="15" fillId="0" borderId="14" xfId="0" applyNumberFormat="1" applyFont="1" applyFill="1" applyBorder="1"/>
    <xf numFmtId="4" fontId="15" fillId="0" borderId="14" xfId="0" applyNumberFormat="1" applyFont="1" applyFill="1" applyBorder="1"/>
    <xf numFmtId="3" fontId="15" fillId="0" borderId="1" xfId="0" applyNumberFormat="1" applyFont="1" applyFill="1" applyBorder="1"/>
    <xf numFmtId="4" fontId="15" fillId="0" borderId="1" xfId="0" applyNumberFormat="1" applyFont="1" applyFill="1" applyBorder="1"/>
    <xf numFmtId="4" fontId="16" fillId="0" borderId="1" xfId="0" applyNumberFormat="1" applyFont="1" applyFill="1" applyBorder="1"/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0" fontId="8" fillId="0" borderId="4" xfId="0" applyFont="1" applyFill="1" applyBorder="1"/>
    <xf numFmtId="3" fontId="12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/>
    <xf numFmtId="3" fontId="12" fillId="0" borderId="4" xfId="0" applyNumberFormat="1" applyFont="1" applyFill="1" applyBorder="1" applyAlignment="1">
      <alignment vertical="center"/>
    </xf>
    <xf numFmtId="165" fontId="12" fillId="0" borderId="4" xfId="0" applyNumberFormat="1" applyFont="1" applyFill="1" applyBorder="1"/>
    <xf numFmtId="165" fontId="15" fillId="0" borderId="14" xfId="0" applyNumberFormat="1" applyFont="1" applyFill="1" applyBorder="1"/>
    <xf numFmtId="165" fontId="15" fillId="0" borderId="1" xfId="0" applyNumberFormat="1" applyFont="1" applyFill="1" applyBorder="1"/>
    <xf numFmtId="3" fontId="12" fillId="0" borderId="15" xfId="0" applyNumberFormat="1" applyFont="1" applyFill="1" applyBorder="1" applyAlignment="1">
      <alignment vertical="center"/>
    </xf>
    <xf numFmtId="165" fontId="12" fillId="0" borderId="15" xfId="0" applyNumberFormat="1" applyFont="1" applyFill="1" applyBorder="1"/>
    <xf numFmtId="0" fontId="12" fillId="0" borderId="15" xfId="0" applyFont="1" applyFill="1" applyBorder="1" applyAlignment="1">
      <alignment vertical="center"/>
    </xf>
    <xf numFmtId="165" fontId="12" fillId="0" borderId="16" xfId="0" applyNumberFormat="1" applyFont="1" applyBorder="1"/>
    <xf numFmtId="165" fontId="12" fillId="0" borderId="17" xfId="0" applyNumberFormat="1" applyFont="1" applyBorder="1"/>
    <xf numFmtId="0" fontId="8" fillId="0" borderId="0" xfId="0" applyFont="1" applyFill="1"/>
    <xf numFmtId="0" fontId="12" fillId="0" borderId="0" xfId="0" applyFont="1" applyFill="1" applyBorder="1"/>
    <xf numFmtId="0" fontId="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2" fillId="0" borderId="1" xfId="0" applyFont="1" applyFill="1" applyBorder="1"/>
    <xf numFmtId="3" fontId="5" fillId="0" borderId="0" xfId="0" applyNumberFormat="1" applyFont="1" applyFill="1" applyAlignment="1">
      <alignment horizontal="left" wrapText="1"/>
    </xf>
    <xf numFmtId="3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/>
    <xf numFmtId="165" fontId="5" fillId="0" borderId="1" xfId="0" applyNumberFormat="1" applyFont="1" applyFill="1" applyBorder="1"/>
    <xf numFmtId="4" fontId="19" fillId="0" borderId="1" xfId="0" applyNumberFormat="1" applyFont="1" applyFill="1" applyBorder="1"/>
    <xf numFmtId="4" fontId="2" fillId="0" borderId="1" xfId="0" applyNumberFormat="1" applyFont="1" applyFill="1" applyBorder="1"/>
    <xf numFmtId="0" fontId="12" fillId="0" borderId="0" xfId="0" applyFont="1" applyAlignment="1"/>
    <xf numFmtId="165" fontId="12" fillId="0" borderId="15" xfId="0" applyNumberFormat="1" applyFont="1" applyFill="1" applyBorder="1" applyAlignment="1">
      <alignment vertical="center"/>
    </xf>
    <xf numFmtId="165" fontId="5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1" fontId="5" fillId="0" borderId="0" xfId="0" applyNumberFormat="1" applyFont="1" applyFill="1"/>
    <xf numFmtId="165" fontId="5" fillId="2" borderId="1" xfId="0" applyNumberFormat="1" applyFont="1" applyFill="1" applyBorder="1"/>
    <xf numFmtId="0" fontId="8" fillId="2" borderId="1" xfId="0" applyFont="1" applyFill="1" applyBorder="1"/>
    <xf numFmtId="165" fontId="8" fillId="2" borderId="1" xfId="0" applyNumberFormat="1" applyFont="1" applyFill="1" applyBorder="1"/>
    <xf numFmtId="0" fontId="8" fillId="2" borderId="4" xfId="0" applyFont="1" applyFill="1" applyBorder="1"/>
    <xf numFmtId="165" fontId="8" fillId="2" borderId="4" xfId="0" applyNumberFormat="1" applyFont="1" applyFill="1" applyBorder="1"/>
    <xf numFmtId="1" fontId="8" fillId="2" borderId="1" xfId="0" applyNumberFormat="1" applyFont="1" applyFill="1" applyBorder="1"/>
    <xf numFmtId="1" fontId="8" fillId="2" borderId="4" xfId="0" applyNumberFormat="1" applyFont="1" applyFill="1" applyBorder="1"/>
    <xf numFmtId="1" fontId="5" fillId="0" borderId="1" xfId="0" applyNumberFormat="1" applyFont="1" applyFill="1" applyBorder="1"/>
    <xf numFmtId="1" fontId="8" fillId="0" borderId="1" xfId="0" applyNumberFormat="1" applyFont="1" applyFill="1" applyBorder="1"/>
    <xf numFmtId="0" fontId="20" fillId="0" borderId="0" xfId="0" applyFont="1"/>
    <xf numFmtId="0" fontId="4" fillId="0" borderId="0" xfId="0" applyFont="1"/>
    <xf numFmtId="165" fontId="21" fillId="0" borderId="14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6" fillId="0" borderId="14" xfId="0" applyFont="1" applyFill="1" applyBorder="1"/>
    <xf numFmtId="0" fontId="16" fillId="0" borderId="1" xfId="0" applyFont="1" applyFill="1" applyBorder="1"/>
    <xf numFmtId="0" fontId="16" fillId="0" borderId="0" xfId="0" applyFont="1" applyFill="1"/>
    <xf numFmtId="0" fontId="16" fillId="0" borderId="4" xfId="0" applyFont="1" applyFill="1" applyBorder="1"/>
    <xf numFmtId="0" fontId="15" fillId="0" borderId="1" xfId="0" applyFont="1" applyFill="1" applyBorder="1" applyAlignment="1">
      <alignment horizontal="center" vertical="center"/>
    </xf>
    <xf numFmtId="165" fontId="6" fillId="0" borderId="14" xfId="0" applyNumberFormat="1" applyFont="1" applyFill="1" applyBorder="1"/>
    <xf numFmtId="165" fontId="6" fillId="0" borderId="1" xfId="0" applyNumberFormat="1" applyFont="1" applyFill="1" applyBorder="1"/>
    <xf numFmtId="3" fontId="6" fillId="0" borderId="14" xfId="0" applyNumberFormat="1" applyFont="1" applyFill="1" applyBorder="1"/>
    <xf numFmtId="3" fontId="6" fillId="0" borderId="1" xfId="0" applyNumberFormat="1" applyFont="1" applyFill="1" applyBorder="1"/>
    <xf numFmtId="0" fontId="0" fillId="0" borderId="0" xfId="0" applyAlignment="1">
      <alignment vertical="top"/>
    </xf>
    <xf numFmtId="0" fontId="11" fillId="0" borderId="0" xfId="0" applyFont="1" applyBorder="1" applyAlignment="1">
      <alignment vertical="top" wrapText="1"/>
    </xf>
    <xf numFmtId="0" fontId="22" fillId="0" borderId="14" xfId="0" applyFont="1" applyBorder="1" applyAlignment="1">
      <alignment horizontal="center" vertical="center" wrapText="1"/>
    </xf>
    <xf numFmtId="14" fontId="21" fillId="0" borderId="14" xfId="0" applyNumberFormat="1" applyFont="1" applyBorder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24" fillId="0" borderId="0" xfId="0" applyFont="1" applyFill="1" applyBorder="1" applyAlignment="1">
      <alignment horizontal="center" vertical="top"/>
    </xf>
    <xf numFmtId="2" fontId="0" fillId="0" borderId="0" xfId="0" applyNumberFormat="1" applyFill="1"/>
    <xf numFmtId="4" fontId="15" fillId="0" borderId="0" xfId="0" applyNumberFormat="1" applyFont="1" applyFill="1" applyBorder="1"/>
    <xf numFmtId="1" fontId="26" fillId="0" borderId="0" xfId="0" applyNumberFormat="1" applyFont="1" applyFill="1"/>
    <xf numFmtId="1" fontId="12" fillId="0" borderId="15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65" fontId="27" fillId="0" borderId="1" xfId="0" applyNumberFormat="1" applyFont="1" applyFill="1" applyBorder="1"/>
    <xf numFmtId="0" fontId="8" fillId="0" borderId="9" xfId="0" applyFont="1" applyFill="1" applyBorder="1"/>
    <xf numFmtId="0" fontId="16" fillId="0" borderId="8" xfId="0" applyFont="1" applyFill="1" applyBorder="1"/>
    <xf numFmtId="0" fontId="16" fillId="0" borderId="18" xfId="0" applyFont="1" applyFill="1" applyBorder="1"/>
    <xf numFmtId="0" fontId="8" fillId="0" borderId="19" xfId="0" applyFont="1" applyFill="1" applyBorder="1"/>
    <xf numFmtId="165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20" xfId="0" applyFont="1" applyFill="1" applyBorder="1"/>
    <xf numFmtId="0" fontId="8" fillId="0" borderId="21" xfId="0" applyFont="1" applyFill="1" applyBorder="1"/>
    <xf numFmtId="0" fontId="18" fillId="0" borderId="0" xfId="0" applyFont="1" applyFill="1"/>
    <xf numFmtId="165" fontId="8" fillId="3" borderId="1" xfId="0" applyNumberFormat="1" applyFont="1" applyFill="1" applyBorder="1"/>
    <xf numFmtId="165" fontId="27" fillId="3" borderId="1" xfId="0" applyNumberFormat="1" applyFont="1" applyFill="1" applyBorder="1"/>
    <xf numFmtId="165" fontId="16" fillId="0" borderId="0" xfId="0" applyNumberFormat="1" applyFont="1" applyFill="1"/>
    <xf numFmtId="165" fontId="0" fillId="0" borderId="0" xfId="0" applyNumberFormat="1" applyFill="1"/>
    <xf numFmtId="0" fontId="0" fillId="0" borderId="0" xfId="0" applyFill="1" applyBorder="1"/>
    <xf numFmtId="2" fontId="0" fillId="0" borderId="0" xfId="0" applyNumberFormat="1" applyFill="1" applyBorder="1"/>
    <xf numFmtId="0" fontId="2" fillId="0" borderId="0" xfId="0" applyFont="1" applyFill="1"/>
    <xf numFmtId="165" fontId="0" fillId="0" borderId="0" xfId="0" applyNumberFormat="1"/>
    <xf numFmtId="0" fontId="9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5" fontId="12" fillId="0" borderId="16" xfId="0" applyNumberFormat="1" applyFont="1" applyFill="1" applyBorder="1"/>
    <xf numFmtId="1" fontId="8" fillId="0" borderId="4" xfId="0" applyNumberFormat="1" applyFont="1" applyFill="1" applyBorder="1"/>
    <xf numFmtId="0" fontId="5" fillId="2" borderId="1" xfId="0" applyFont="1" applyFill="1" applyBorder="1"/>
    <xf numFmtId="165" fontId="0" fillId="2" borderId="0" xfId="0" applyNumberFormat="1" applyFill="1"/>
    <xf numFmtId="0" fontId="0" fillId="2" borderId="0" xfId="0" applyFill="1"/>
    <xf numFmtId="0" fontId="0" fillId="0" borderId="0" xfId="0" applyFill="1" applyAlignment="1">
      <alignment horizontal="left"/>
    </xf>
    <xf numFmtId="165" fontId="12" fillId="2" borderId="16" xfId="0" applyNumberFormat="1" applyFont="1" applyFill="1" applyBorder="1"/>
    <xf numFmtId="164" fontId="5" fillId="0" borderId="5" xfId="0" applyNumberFormat="1" applyFont="1" applyFill="1" applyBorder="1"/>
    <xf numFmtId="0" fontId="5" fillId="0" borderId="0" xfId="0" applyFont="1" applyFill="1" applyAlignment="1"/>
    <xf numFmtId="2" fontId="28" fillId="0" borderId="0" xfId="0" applyNumberFormat="1" applyFont="1" applyFill="1" applyAlignment="1">
      <alignment horizontal="center" vertical="center"/>
    </xf>
    <xf numFmtId="164" fontId="5" fillId="0" borderId="8" xfId="0" applyNumberFormat="1" applyFont="1" applyFill="1" applyBorder="1"/>
    <xf numFmtId="1" fontId="5" fillId="0" borderId="8" xfId="0" applyNumberFormat="1" applyFont="1" applyFill="1" applyBorder="1"/>
    <xf numFmtId="1" fontId="5" fillId="0" borderId="9" xfId="0" applyNumberFormat="1" applyFont="1" applyFill="1" applyBorder="1"/>
    <xf numFmtId="0" fontId="5" fillId="2" borderId="9" xfId="0" applyFont="1" applyFill="1" applyBorder="1"/>
    <xf numFmtId="164" fontId="5" fillId="2" borderId="9" xfId="0" applyNumberFormat="1" applyFont="1" applyFill="1" applyBorder="1"/>
    <xf numFmtId="1" fontId="5" fillId="2" borderId="9" xfId="0" applyNumberFormat="1" applyFont="1" applyFill="1" applyBorder="1"/>
    <xf numFmtId="1" fontId="5" fillId="0" borderId="11" xfId="0" applyNumberFormat="1" applyFont="1" applyFill="1" applyBorder="1"/>
    <xf numFmtId="1" fontId="5" fillId="2" borderId="12" xfId="0" applyNumberFormat="1" applyFont="1" applyFill="1" applyBorder="1"/>
    <xf numFmtId="164" fontId="5" fillId="0" borderId="11" xfId="0" applyNumberFormat="1" applyFont="1" applyFill="1" applyBorder="1"/>
    <xf numFmtId="164" fontId="5" fillId="2" borderId="12" xfId="0" applyNumberFormat="1" applyFont="1" applyFill="1" applyBorder="1"/>
    <xf numFmtId="4" fontId="5" fillId="0" borderId="7" xfId="0" applyNumberFormat="1" applyFont="1" applyFill="1" applyBorder="1"/>
    <xf numFmtId="4" fontId="5" fillId="0" borderId="10" xfId="0" applyNumberFormat="1" applyFont="1" applyFill="1" applyBorder="1"/>
    <xf numFmtId="4" fontId="5" fillId="0" borderId="13" xfId="0" applyNumberFormat="1" applyFont="1" applyFill="1" applyBorder="1"/>
    <xf numFmtId="3" fontId="5" fillId="0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0" fillId="0" borderId="0" xfId="0" applyFill="1" applyAlignment="1"/>
    <xf numFmtId="0" fontId="30" fillId="0" borderId="0" xfId="0" applyFont="1" applyFill="1" applyBorder="1" applyAlignment="1">
      <alignment vertical="top" wrapText="1"/>
    </xf>
    <xf numFmtId="0" fontId="23" fillId="0" borderId="0" xfId="0" applyFont="1" applyFill="1"/>
    <xf numFmtId="3" fontId="23" fillId="0" borderId="0" xfId="0" applyNumberFormat="1" applyFont="1" applyFill="1"/>
    <xf numFmtId="164" fontId="23" fillId="0" borderId="0" xfId="0" applyNumberFormat="1" applyFont="1" applyFill="1"/>
    <xf numFmtId="0" fontId="23" fillId="0" borderId="0" xfId="0" applyFont="1" applyFill="1" applyAlignment="1">
      <alignment vertical="top"/>
    </xf>
    <xf numFmtId="0" fontId="30" fillId="0" borderId="1" xfId="0" applyFont="1" applyFill="1" applyBorder="1" applyAlignment="1">
      <alignment horizontal="center"/>
    </xf>
    <xf numFmtId="3" fontId="30" fillId="0" borderId="1" xfId="0" applyNumberFormat="1" applyFont="1" applyFill="1" applyBorder="1" applyAlignment="1"/>
    <xf numFmtId="4" fontId="30" fillId="0" borderId="1" xfId="0" applyNumberFormat="1" applyFont="1" applyFill="1" applyBorder="1" applyAlignment="1">
      <alignment horizontal="center"/>
    </xf>
    <xf numFmtId="165" fontId="30" fillId="0" borderId="1" xfId="0" applyNumberFormat="1" applyFont="1" applyFill="1" applyBorder="1" applyAlignment="1">
      <alignment horizontal="center" wrapText="1"/>
    </xf>
    <xf numFmtId="4" fontId="30" fillId="0" borderId="1" xfId="0" applyNumberFormat="1" applyFont="1" applyFill="1" applyBorder="1" applyAlignment="1"/>
    <xf numFmtId="165" fontId="30" fillId="0" borderId="1" xfId="0" applyNumberFormat="1" applyFont="1" applyFill="1" applyBorder="1" applyAlignment="1"/>
    <xf numFmtId="0" fontId="30" fillId="0" borderId="22" xfId="0" applyFont="1" applyFill="1" applyBorder="1" applyAlignment="1">
      <alignment horizontal="center"/>
    </xf>
    <xf numFmtId="3" fontId="30" fillId="0" borderId="22" xfId="0" applyNumberFormat="1" applyFont="1" applyFill="1" applyBorder="1" applyAlignment="1"/>
    <xf numFmtId="4" fontId="30" fillId="0" borderId="22" xfId="0" applyNumberFormat="1" applyFont="1" applyFill="1" applyBorder="1" applyAlignment="1">
      <alignment horizontal="center"/>
    </xf>
    <xf numFmtId="165" fontId="30" fillId="0" borderId="22" xfId="0" applyNumberFormat="1" applyFont="1" applyFill="1" applyBorder="1" applyAlignment="1">
      <alignment horizontal="center" wrapText="1"/>
    </xf>
    <xf numFmtId="4" fontId="30" fillId="0" borderId="22" xfId="0" applyNumberFormat="1" applyFont="1" applyFill="1" applyBorder="1" applyAlignment="1"/>
    <xf numFmtId="165" fontId="30" fillId="0" borderId="22" xfId="0" applyNumberFormat="1" applyFont="1" applyFill="1" applyBorder="1" applyAlignment="1"/>
    <xf numFmtId="0" fontId="23" fillId="0" borderId="5" xfId="0" applyFont="1" applyFill="1" applyBorder="1"/>
    <xf numFmtId="0" fontId="23" fillId="0" borderId="8" xfId="0" applyFont="1" applyFill="1" applyBorder="1"/>
    <xf numFmtId="1" fontId="23" fillId="0" borderId="8" xfId="0" applyNumberFormat="1" applyFont="1" applyFill="1" applyBorder="1"/>
    <xf numFmtId="1" fontId="23" fillId="0" borderId="11" xfId="0" applyNumberFormat="1" applyFont="1" applyFill="1" applyBorder="1"/>
    <xf numFmtId="165" fontId="23" fillId="0" borderId="5" xfId="0" applyNumberFormat="1" applyFont="1" applyFill="1" applyBorder="1"/>
    <xf numFmtId="165" fontId="23" fillId="0" borderId="8" xfId="0" applyNumberFormat="1" applyFont="1" applyFill="1" applyBorder="1"/>
    <xf numFmtId="165" fontId="23" fillId="0" borderId="11" xfId="0" applyNumberFormat="1" applyFont="1" applyFill="1" applyBorder="1"/>
    <xf numFmtId="0" fontId="23" fillId="0" borderId="11" xfId="0" applyFont="1" applyFill="1" applyBorder="1"/>
    <xf numFmtId="3" fontId="30" fillId="0" borderId="23" xfId="0" applyNumberFormat="1" applyFont="1" applyFill="1" applyBorder="1"/>
    <xf numFmtId="3" fontId="30" fillId="0" borderId="24" xfId="0" applyNumberFormat="1" applyFont="1" applyFill="1" applyBorder="1"/>
    <xf numFmtId="3" fontId="30" fillId="0" borderId="25" xfId="0" applyNumberFormat="1" applyFont="1" applyFill="1" applyBorder="1"/>
    <xf numFmtId="4" fontId="30" fillId="0" borderId="23" xfId="0" applyNumberFormat="1" applyFont="1" applyFill="1" applyBorder="1"/>
    <xf numFmtId="4" fontId="30" fillId="0" borderId="24" xfId="0" applyNumberFormat="1" applyFont="1" applyFill="1" applyBorder="1"/>
    <xf numFmtId="4" fontId="30" fillId="0" borderId="25" xfId="0" applyNumberFormat="1" applyFont="1" applyFill="1" applyBorder="1"/>
    <xf numFmtId="0" fontId="23" fillId="0" borderId="23" xfId="0" applyFont="1" applyFill="1" applyBorder="1"/>
    <xf numFmtId="0" fontId="23" fillId="0" borderId="24" xfId="0" applyFont="1" applyFill="1" applyBorder="1"/>
    <xf numFmtId="0" fontId="23" fillId="0" borderId="25" xfId="0" applyFont="1" applyFill="1" applyBorder="1"/>
    <xf numFmtId="14" fontId="3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 wrapText="1"/>
    </xf>
    <xf numFmtId="165" fontId="21" fillId="0" borderId="30" xfId="0" applyNumberFormat="1" applyFont="1" applyBorder="1" applyAlignment="1">
      <alignment horizontal="center" vertical="center" wrapText="1"/>
    </xf>
    <xf numFmtId="165" fontId="21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14" fontId="22" fillId="0" borderId="26" xfId="0" applyNumberFormat="1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28" xfId="0" applyNumberFormat="1" applyFont="1" applyBorder="1" applyAlignment="1">
      <alignment horizontal="center" vertical="center" wrapText="1"/>
    </xf>
    <xf numFmtId="14" fontId="22" fillId="0" borderId="2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64" fontId="22" fillId="0" borderId="26" xfId="0" applyNumberFormat="1" applyFont="1" applyBorder="1" applyAlignment="1">
      <alignment horizontal="center" vertical="center" wrapText="1"/>
    </xf>
    <xf numFmtId="164" fontId="22" fillId="0" borderId="27" xfId="0" applyNumberFormat="1" applyFont="1" applyBorder="1" applyAlignment="1">
      <alignment horizontal="center" vertical="center" wrapText="1"/>
    </xf>
    <xf numFmtId="164" fontId="22" fillId="0" borderId="28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left" wrapText="1"/>
    </xf>
    <xf numFmtId="0" fontId="0" fillId="0" borderId="22" xfId="0" applyNumberFormat="1" applyFill="1" applyBorder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23" fillId="0" borderId="31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0" fillId="0" borderId="1" xfId="0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left" vertical="top" wrapText="1"/>
    </xf>
    <xf numFmtId="14" fontId="23" fillId="0" borderId="1" xfId="0" applyNumberFormat="1" applyFont="1" applyFill="1" applyBorder="1" applyAlignment="1">
      <alignment horizontal="center" vertical="center" wrapText="1"/>
    </xf>
    <xf numFmtId="165" fontId="21" fillId="0" borderId="30" xfId="0" quotePrefix="1" applyNumberFormat="1" applyFont="1" applyBorder="1" applyAlignment="1">
      <alignment horizontal="center" vertical="center" wrapText="1"/>
    </xf>
    <xf numFmtId="165" fontId="21" fillId="0" borderId="35" xfId="0" quotePrefix="1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4" fontId="29" fillId="0" borderId="0" xfId="0" applyNumberFormat="1" applyFont="1" applyFill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3"/>
  <sheetViews>
    <sheetView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H31" sqref="H31"/>
    </sheetView>
  </sheetViews>
  <sheetFormatPr defaultRowHeight="12.75" x14ac:dyDescent="0.2"/>
  <cols>
    <col min="1" max="1" width="3.85546875" customWidth="1"/>
    <col min="2" max="2" width="25.42578125" customWidth="1"/>
    <col min="3" max="4" width="8.42578125" customWidth="1"/>
    <col min="5" max="5" width="9.42578125" customWidth="1"/>
    <col min="6" max="6" width="10.7109375" customWidth="1"/>
    <col min="7" max="7" width="10.42578125" customWidth="1"/>
    <col min="8" max="8" width="9.28515625" customWidth="1"/>
    <col min="9" max="9" width="9.42578125" customWidth="1"/>
    <col min="10" max="10" width="8.7109375" style="8" customWidth="1"/>
    <col min="11" max="11" width="9" style="8" customWidth="1"/>
    <col min="12" max="12" width="11.85546875" style="57" customWidth="1"/>
    <col min="13" max="13" width="11.28515625" style="57" customWidth="1"/>
  </cols>
  <sheetData>
    <row r="1" spans="1:14" x14ac:dyDescent="0.2">
      <c r="M1" s="224" t="s">
        <v>65</v>
      </c>
      <c r="N1" s="224"/>
    </row>
    <row r="2" spans="1:14" s="123" customFormat="1" ht="33.75" customHeight="1" x14ac:dyDescent="0.2">
      <c r="B2" s="225" t="s">
        <v>90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124"/>
    </row>
    <row r="3" spans="1:14" s="109" customFormat="1" ht="18.75" customHeight="1" x14ac:dyDescent="0.25">
      <c r="A3" s="217" t="s">
        <v>92</v>
      </c>
      <c r="B3" s="217" t="s">
        <v>55</v>
      </c>
      <c r="C3" s="237" t="s">
        <v>77</v>
      </c>
      <c r="D3" s="237"/>
      <c r="E3" s="237"/>
      <c r="F3" s="237"/>
      <c r="G3" s="237"/>
      <c r="H3" s="237"/>
      <c r="I3" s="237" t="s">
        <v>91</v>
      </c>
      <c r="J3" s="237"/>
      <c r="K3" s="237"/>
      <c r="L3" s="237"/>
      <c r="M3" s="237"/>
      <c r="N3" s="237"/>
    </row>
    <row r="4" spans="1:14" s="22" customFormat="1" ht="15" customHeight="1" x14ac:dyDescent="0.2">
      <c r="A4" s="217"/>
      <c r="B4" s="217"/>
      <c r="C4" s="226" t="s">
        <v>76</v>
      </c>
      <c r="D4" s="227"/>
      <c r="E4" s="221" t="s">
        <v>63</v>
      </c>
      <c r="F4" s="233" t="s">
        <v>101</v>
      </c>
      <c r="G4" s="234"/>
      <c r="H4" s="230" t="s">
        <v>63</v>
      </c>
      <c r="I4" s="226" t="s">
        <v>76</v>
      </c>
      <c r="J4" s="227"/>
      <c r="K4" s="230" t="s">
        <v>63</v>
      </c>
      <c r="L4" s="233" t="s">
        <v>102</v>
      </c>
      <c r="M4" s="234"/>
      <c r="N4" s="230" t="s">
        <v>63</v>
      </c>
    </row>
    <row r="5" spans="1:14" s="22" customFormat="1" ht="21" customHeight="1" x14ac:dyDescent="0.2">
      <c r="A5" s="217"/>
      <c r="B5" s="217"/>
      <c r="C5" s="228"/>
      <c r="D5" s="229"/>
      <c r="E5" s="222"/>
      <c r="F5" s="235"/>
      <c r="G5" s="236"/>
      <c r="H5" s="231"/>
      <c r="I5" s="228"/>
      <c r="J5" s="229"/>
      <c r="K5" s="231"/>
      <c r="L5" s="235"/>
      <c r="M5" s="236"/>
      <c r="N5" s="231"/>
    </row>
    <row r="6" spans="1:14" s="110" customFormat="1" ht="15.75" customHeight="1" x14ac:dyDescent="0.2">
      <c r="A6" s="217"/>
      <c r="B6" s="217"/>
      <c r="C6" s="112">
        <v>40179</v>
      </c>
      <c r="D6" s="112">
        <v>39814</v>
      </c>
      <c r="E6" s="223"/>
      <c r="F6" s="112">
        <v>40179</v>
      </c>
      <c r="G6" s="112">
        <v>39814</v>
      </c>
      <c r="H6" s="232"/>
      <c r="I6" s="112">
        <v>40179</v>
      </c>
      <c r="J6" s="112">
        <v>39814</v>
      </c>
      <c r="K6" s="232"/>
      <c r="L6" s="112">
        <v>40179</v>
      </c>
      <c r="M6" s="112">
        <v>39814</v>
      </c>
      <c r="N6" s="232"/>
    </row>
    <row r="7" spans="1:14" s="110" customFormat="1" ht="12.75" customHeight="1" x14ac:dyDescent="0.2">
      <c r="A7" s="125" t="s">
        <v>67</v>
      </c>
      <c r="B7" s="125" t="s">
        <v>68</v>
      </c>
      <c r="C7" s="126" t="s">
        <v>78</v>
      </c>
      <c r="D7" s="112" t="s">
        <v>79</v>
      </c>
      <c r="E7" s="111" t="s">
        <v>80</v>
      </c>
      <c r="F7" s="126" t="s">
        <v>81</v>
      </c>
      <c r="G7" s="126" t="s">
        <v>82</v>
      </c>
      <c r="H7" s="113" t="s">
        <v>83</v>
      </c>
      <c r="I7" s="126" t="s">
        <v>84</v>
      </c>
      <c r="J7" s="126" t="s">
        <v>85</v>
      </c>
      <c r="K7" s="113" t="s">
        <v>86</v>
      </c>
      <c r="L7" s="126" t="s">
        <v>87</v>
      </c>
      <c r="M7" s="126" t="s">
        <v>88</v>
      </c>
      <c r="N7" s="113" t="s">
        <v>89</v>
      </c>
    </row>
    <row r="8" spans="1:14" s="116" customFormat="1" ht="15.75" customHeight="1" x14ac:dyDescent="0.2">
      <c r="A8" s="114">
        <v>1</v>
      </c>
      <c r="B8" s="59" t="s">
        <v>12</v>
      </c>
      <c r="C8" s="114">
        <v>37</v>
      </c>
      <c r="D8" s="115">
        <v>37</v>
      </c>
      <c r="E8" s="67">
        <f t="shared" ref="E8:E43" si="0">(C8-D8)/D8*100</f>
        <v>0</v>
      </c>
      <c r="F8" s="119">
        <v>391470.2</v>
      </c>
      <c r="G8" s="119">
        <v>376962.3</v>
      </c>
      <c r="H8" s="65">
        <f>(F8-G8)/G8*100</f>
        <v>3.8486342002900615</v>
      </c>
      <c r="I8" s="121">
        <v>17</v>
      </c>
      <c r="J8" s="121">
        <v>14</v>
      </c>
      <c r="K8" s="67">
        <f t="shared" ref="K8:K43" si="1">(I8-J8)/J8*100</f>
        <v>21.428571428571427</v>
      </c>
      <c r="L8" s="119">
        <v>111783.48</v>
      </c>
      <c r="M8" s="119">
        <v>109575.9</v>
      </c>
      <c r="N8" s="65">
        <f>(L8-M8)/M8*100</f>
        <v>2.0146583327173238</v>
      </c>
    </row>
    <row r="9" spans="1:14" s="116" customFormat="1" ht="15.75" customHeight="1" x14ac:dyDescent="0.2">
      <c r="A9" s="115">
        <v>2</v>
      </c>
      <c r="B9" s="60" t="s">
        <v>13</v>
      </c>
      <c r="C9" s="114">
        <v>11</v>
      </c>
      <c r="D9" s="115">
        <v>11</v>
      </c>
      <c r="E9" s="67">
        <f t="shared" si="0"/>
        <v>0</v>
      </c>
      <c r="F9" s="119">
        <v>188922.2</v>
      </c>
      <c r="G9" s="120">
        <v>285875.90000000002</v>
      </c>
      <c r="H9" s="67">
        <f t="shared" ref="H9:H43" si="2">(F9-G9)/G9*100</f>
        <v>-33.914611200174619</v>
      </c>
      <c r="I9" s="122">
        <v>5</v>
      </c>
      <c r="J9" s="122">
        <v>5</v>
      </c>
      <c r="K9" s="67">
        <f t="shared" si="1"/>
        <v>0</v>
      </c>
      <c r="L9" s="120">
        <v>58969.4</v>
      </c>
      <c r="M9" s="120">
        <v>57417.7</v>
      </c>
      <c r="N9" s="67">
        <f t="shared" ref="N9:N43" si="3">(L9-M9)/M9*100</f>
        <v>2.7024767623920924</v>
      </c>
    </row>
    <row r="10" spans="1:14" s="116" customFormat="1" ht="15.75" customHeight="1" x14ac:dyDescent="0.2">
      <c r="A10" s="115">
        <v>3</v>
      </c>
      <c r="B10" s="60" t="s">
        <v>14</v>
      </c>
      <c r="C10" s="115">
        <v>35</v>
      </c>
      <c r="D10" s="115">
        <v>35</v>
      </c>
      <c r="E10" s="67">
        <f t="shared" si="0"/>
        <v>0</v>
      </c>
      <c r="F10" s="119">
        <v>379481.2</v>
      </c>
      <c r="G10" s="120">
        <v>349724.5</v>
      </c>
      <c r="H10" s="67">
        <f t="shared" si="2"/>
        <v>8.5086117787000948</v>
      </c>
      <c r="I10" s="122">
        <v>8</v>
      </c>
      <c r="J10" s="122">
        <v>5</v>
      </c>
      <c r="K10" s="67">
        <f t="shared" si="1"/>
        <v>60</v>
      </c>
      <c r="L10" s="120">
        <v>89558.9</v>
      </c>
      <c r="M10" s="120">
        <v>83317.899999999994</v>
      </c>
      <c r="N10" s="67">
        <f t="shared" si="3"/>
        <v>7.4905872567599525</v>
      </c>
    </row>
    <row r="11" spans="1:14" s="116" customFormat="1" ht="15.75" customHeight="1" x14ac:dyDescent="0.2">
      <c r="A11" s="115">
        <v>4</v>
      </c>
      <c r="B11" s="60" t="s">
        <v>15</v>
      </c>
      <c r="C11" s="115">
        <v>41</v>
      </c>
      <c r="D11" s="115"/>
      <c r="E11" s="67"/>
      <c r="F11" s="119">
        <v>648462.9</v>
      </c>
      <c r="G11" s="120"/>
      <c r="H11" s="67"/>
      <c r="I11" s="122">
        <v>4</v>
      </c>
      <c r="J11" s="122">
        <v>2</v>
      </c>
      <c r="K11" s="67">
        <f t="shared" si="1"/>
        <v>100</v>
      </c>
      <c r="L11" s="120">
        <v>88772.9</v>
      </c>
      <c r="M11" s="120">
        <v>17840.400000000001</v>
      </c>
      <c r="N11" s="67">
        <f t="shared" si="3"/>
        <v>397.59478487029435</v>
      </c>
    </row>
    <row r="12" spans="1:14" s="116" customFormat="1" ht="15.75" customHeight="1" x14ac:dyDescent="0.2">
      <c r="A12" s="115">
        <v>5</v>
      </c>
      <c r="B12" s="60" t="s">
        <v>16</v>
      </c>
      <c r="C12" s="115">
        <v>32</v>
      </c>
      <c r="D12" s="115">
        <v>32</v>
      </c>
      <c r="E12" s="67">
        <f>(C12-D12)/D12*100</f>
        <v>0</v>
      </c>
      <c r="F12" s="119">
        <v>244288.9</v>
      </c>
      <c r="G12" s="120">
        <v>482663.5</v>
      </c>
      <c r="H12" s="67">
        <f t="shared" si="2"/>
        <v>-49.387326781494764</v>
      </c>
      <c r="I12" s="122">
        <v>5</v>
      </c>
      <c r="J12" s="122">
        <v>5</v>
      </c>
      <c r="K12" s="67">
        <f>(I12-J12)/J12*100</f>
        <v>0</v>
      </c>
      <c r="L12" s="120">
        <v>127497.2</v>
      </c>
      <c r="M12" s="120">
        <v>125332.87</v>
      </c>
      <c r="N12" s="67">
        <f>(L12-M12)/M12*100</f>
        <v>1.7268654264439982</v>
      </c>
    </row>
    <row r="13" spans="1:14" s="116" customFormat="1" ht="15.75" customHeight="1" x14ac:dyDescent="0.2">
      <c r="A13" s="115">
        <v>6</v>
      </c>
      <c r="B13" s="60" t="s">
        <v>17</v>
      </c>
      <c r="C13" s="115">
        <v>36</v>
      </c>
      <c r="D13" s="115">
        <v>36</v>
      </c>
      <c r="E13" s="67">
        <f t="shared" si="0"/>
        <v>0</v>
      </c>
      <c r="F13" s="119">
        <v>320380.2</v>
      </c>
      <c r="G13" s="120">
        <v>299471.3</v>
      </c>
      <c r="H13" s="67">
        <f t="shared" si="2"/>
        <v>6.9819378351114194</v>
      </c>
      <c r="I13" s="122">
        <v>8</v>
      </c>
      <c r="J13" s="122">
        <v>8</v>
      </c>
      <c r="K13" s="67">
        <f t="shared" si="1"/>
        <v>0</v>
      </c>
      <c r="L13" s="120">
        <v>71870.009999999995</v>
      </c>
      <c r="M13" s="120">
        <v>75957.100000000006</v>
      </c>
      <c r="N13" s="67">
        <f t="shared" si="3"/>
        <v>-5.3807873128384456</v>
      </c>
    </row>
    <row r="14" spans="1:14" s="116" customFormat="1" ht="15.75" customHeight="1" x14ac:dyDescent="0.2">
      <c r="A14" s="115">
        <v>7</v>
      </c>
      <c r="B14" s="60" t="s">
        <v>18</v>
      </c>
      <c r="C14" s="115">
        <v>35</v>
      </c>
      <c r="D14" s="115">
        <v>35</v>
      </c>
      <c r="E14" s="67">
        <f t="shared" si="0"/>
        <v>0</v>
      </c>
      <c r="F14" s="119">
        <v>302776.2</v>
      </c>
      <c r="G14" s="120">
        <v>290364.3</v>
      </c>
      <c r="H14" s="67">
        <f t="shared" si="2"/>
        <v>4.2745957405920851</v>
      </c>
      <c r="I14" s="122">
        <v>9</v>
      </c>
      <c r="J14" s="122">
        <v>8</v>
      </c>
      <c r="K14" s="67">
        <f t="shared" si="1"/>
        <v>12.5</v>
      </c>
      <c r="L14" s="120">
        <v>58234.05</v>
      </c>
      <c r="M14" s="120">
        <v>52895.43</v>
      </c>
      <c r="N14" s="67">
        <f t="shared" si="3"/>
        <v>10.092781172210913</v>
      </c>
    </row>
    <row r="15" spans="1:14" s="116" customFormat="1" ht="15.75" customHeight="1" x14ac:dyDescent="0.2">
      <c r="A15" s="115">
        <v>8</v>
      </c>
      <c r="B15" s="60" t="s">
        <v>19</v>
      </c>
      <c r="C15" s="115">
        <v>29</v>
      </c>
      <c r="D15" s="115">
        <v>29</v>
      </c>
      <c r="E15" s="67">
        <f t="shared" si="0"/>
        <v>0</v>
      </c>
      <c r="F15" s="119">
        <v>328253.5</v>
      </c>
      <c r="G15" s="120">
        <v>303479.09999999998</v>
      </c>
      <c r="H15" s="67">
        <f t="shared" si="2"/>
        <v>8.1634616683653078</v>
      </c>
      <c r="I15" s="122">
        <v>5</v>
      </c>
      <c r="J15" s="122">
        <v>5</v>
      </c>
      <c r="K15" s="67">
        <f t="shared" si="1"/>
        <v>0</v>
      </c>
      <c r="L15" s="120">
        <v>83183.8</v>
      </c>
      <c r="M15" s="120">
        <v>65591.100000000006</v>
      </c>
      <c r="N15" s="67">
        <f t="shared" si="3"/>
        <v>26.821779174308702</v>
      </c>
    </row>
    <row r="16" spans="1:14" s="116" customFormat="1" ht="15.75" customHeight="1" x14ac:dyDescent="0.2">
      <c r="A16" s="115">
        <v>9</v>
      </c>
      <c r="B16" s="60" t="s">
        <v>20</v>
      </c>
      <c r="C16" s="115">
        <v>31</v>
      </c>
      <c r="D16" s="115">
        <v>31</v>
      </c>
      <c r="E16" s="67">
        <f t="shared" si="0"/>
        <v>0</v>
      </c>
      <c r="F16" s="119">
        <v>346341.4</v>
      </c>
      <c r="G16" s="120">
        <v>327495</v>
      </c>
      <c r="H16" s="67">
        <f t="shared" si="2"/>
        <v>5.7547138124246242</v>
      </c>
      <c r="I16" s="122">
        <v>18</v>
      </c>
      <c r="J16" s="122">
        <v>16</v>
      </c>
      <c r="K16" s="67">
        <f t="shared" si="1"/>
        <v>12.5</v>
      </c>
      <c r="L16" s="120">
        <v>125046.98</v>
      </c>
      <c r="M16" s="120">
        <v>125391.6</v>
      </c>
      <c r="N16" s="67">
        <f t="shared" si="3"/>
        <v>-0.27483499692165175</v>
      </c>
    </row>
    <row r="17" spans="1:14" s="116" customFormat="1" ht="15.75" customHeight="1" x14ac:dyDescent="0.2">
      <c r="A17" s="115">
        <v>10</v>
      </c>
      <c r="B17" s="60" t="s">
        <v>21</v>
      </c>
      <c r="C17" s="115">
        <v>27</v>
      </c>
      <c r="D17" s="115">
        <v>27</v>
      </c>
      <c r="E17" s="67">
        <f t="shared" si="0"/>
        <v>0</v>
      </c>
      <c r="F17" s="119">
        <v>206731.6</v>
      </c>
      <c r="G17" s="120">
        <v>192953.9</v>
      </c>
      <c r="H17" s="67">
        <f t="shared" si="2"/>
        <v>7.1404102223380876</v>
      </c>
      <c r="I17" s="122">
        <v>9</v>
      </c>
      <c r="J17" s="122">
        <v>7</v>
      </c>
      <c r="K17" s="67">
        <f t="shared" si="1"/>
        <v>28.571428571428569</v>
      </c>
      <c r="L17" s="120">
        <v>96152.2</v>
      </c>
      <c r="M17" s="120">
        <v>93880.1</v>
      </c>
      <c r="N17" s="67">
        <f t="shared" si="3"/>
        <v>2.4202147206915958</v>
      </c>
    </row>
    <row r="18" spans="1:14" s="116" customFormat="1" ht="15.75" customHeight="1" x14ac:dyDescent="0.2">
      <c r="A18" s="115">
        <v>11</v>
      </c>
      <c r="B18" s="60" t="s">
        <v>22</v>
      </c>
      <c r="C18" s="115">
        <v>34</v>
      </c>
      <c r="D18" s="115">
        <v>34</v>
      </c>
      <c r="E18" s="67">
        <f t="shared" si="0"/>
        <v>0</v>
      </c>
      <c r="F18" s="119">
        <v>670124.30000000005</v>
      </c>
      <c r="G18" s="120">
        <v>627295.30000000005</v>
      </c>
      <c r="H18" s="67">
        <f t="shared" si="2"/>
        <v>6.8275659007807006</v>
      </c>
      <c r="I18" s="122">
        <v>10</v>
      </c>
      <c r="J18" s="122">
        <v>10</v>
      </c>
      <c r="K18" s="67">
        <f t="shared" si="1"/>
        <v>0</v>
      </c>
      <c r="L18" s="120">
        <v>463101.2</v>
      </c>
      <c r="M18" s="120">
        <v>450384.9</v>
      </c>
      <c r="N18" s="67">
        <f t="shared" si="3"/>
        <v>2.8234294711034913</v>
      </c>
    </row>
    <row r="19" spans="1:14" s="116" customFormat="1" ht="15.75" customHeight="1" x14ac:dyDescent="0.2">
      <c r="A19" s="115">
        <v>12</v>
      </c>
      <c r="B19" s="60" t="s">
        <v>23</v>
      </c>
      <c r="C19" s="115">
        <v>15</v>
      </c>
      <c r="D19" s="115">
        <v>15</v>
      </c>
      <c r="E19" s="67">
        <f t="shared" si="0"/>
        <v>0</v>
      </c>
      <c r="F19" s="119">
        <v>185439.4</v>
      </c>
      <c r="G19" s="120">
        <v>168681.2</v>
      </c>
      <c r="H19" s="67">
        <f t="shared" si="2"/>
        <v>9.9348356544771921</v>
      </c>
      <c r="I19" s="122">
        <v>5</v>
      </c>
      <c r="J19" s="122">
        <v>5</v>
      </c>
      <c r="K19" s="67">
        <f t="shared" si="1"/>
        <v>0</v>
      </c>
      <c r="L19" s="120">
        <v>1509.98</v>
      </c>
      <c r="M19" s="120">
        <v>5301.88</v>
      </c>
      <c r="N19" s="67">
        <f t="shared" si="3"/>
        <v>-71.519913690992638</v>
      </c>
    </row>
    <row r="20" spans="1:14" s="116" customFormat="1" ht="15.75" customHeight="1" x14ac:dyDescent="0.2">
      <c r="A20" s="115">
        <v>13</v>
      </c>
      <c r="B20" s="60" t="s">
        <v>69</v>
      </c>
      <c r="C20" s="115">
        <v>38</v>
      </c>
      <c r="D20" s="115">
        <v>38</v>
      </c>
      <c r="E20" s="67">
        <f t="shared" si="0"/>
        <v>0</v>
      </c>
      <c r="F20" s="119">
        <v>252254.6</v>
      </c>
      <c r="G20" s="120">
        <v>261880</v>
      </c>
      <c r="H20" s="67">
        <f t="shared" si="2"/>
        <v>-3.675500229112568</v>
      </c>
      <c r="I20" s="122">
        <v>13</v>
      </c>
      <c r="J20" s="122">
        <v>11</v>
      </c>
      <c r="K20" s="67">
        <f t="shared" si="1"/>
        <v>18.181818181818183</v>
      </c>
      <c r="L20" s="120">
        <v>111961.27</v>
      </c>
      <c r="M20" s="120">
        <v>62810.400000000001</v>
      </c>
      <c r="N20" s="67">
        <f t="shared" si="3"/>
        <v>78.252757505126553</v>
      </c>
    </row>
    <row r="21" spans="1:14" s="116" customFormat="1" ht="15.75" customHeight="1" x14ac:dyDescent="0.2">
      <c r="A21" s="115">
        <v>14</v>
      </c>
      <c r="B21" s="60" t="s">
        <v>25</v>
      </c>
      <c r="C21" s="115">
        <v>40</v>
      </c>
      <c r="D21" s="115">
        <v>38</v>
      </c>
      <c r="E21" s="67">
        <f t="shared" si="0"/>
        <v>5.2631578947368416</v>
      </c>
      <c r="F21" s="119">
        <v>349323.3</v>
      </c>
      <c r="G21" s="120">
        <v>321166.90000000002</v>
      </c>
      <c r="H21" s="67">
        <f t="shared" si="2"/>
        <v>8.7669059295960956</v>
      </c>
      <c r="I21" s="122">
        <v>15</v>
      </c>
      <c r="J21" s="122">
        <v>6</v>
      </c>
      <c r="K21" s="67">
        <f t="shared" si="1"/>
        <v>150</v>
      </c>
      <c r="L21" s="120">
        <v>46250.9</v>
      </c>
      <c r="M21" s="120">
        <v>41614.6</v>
      </c>
      <c r="N21" s="67">
        <f t="shared" si="3"/>
        <v>11.141041845890634</v>
      </c>
    </row>
    <row r="22" spans="1:14" s="116" customFormat="1" ht="15.75" customHeight="1" x14ac:dyDescent="0.2">
      <c r="A22" s="115">
        <v>15</v>
      </c>
      <c r="B22" s="60" t="s">
        <v>26</v>
      </c>
      <c r="C22" s="115">
        <v>45</v>
      </c>
      <c r="D22" s="115">
        <v>45</v>
      </c>
      <c r="E22" s="67">
        <f t="shared" si="0"/>
        <v>0</v>
      </c>
      <c r="F22" s="119">
        <v>442572.3</v>
      </c>
      <c r="G22" s="120">
        <v>394352.6</v>
      </c>
      <c r="H22" s="67">
        <f t="shared" si="2"/>
        <v>12.227559803079785</v>
      </c>
      <c r="I22" s="122">
        <v>12</v>
      </c>
      <c r="J22" s="122">
        <v>12</v>
      </c>
      <c r="K22" s="67">
        <f t="shared" si="1"/>
        <v>0</v>
      </c>
      <c r="L22" s="120">
        <v>33247.160000000003</v>
      </c>
      <c r="M22" s="120">
        <v>34306.300000000003</v>
      </c>
      <c r="N22" s="67">
        <f t="shared" si="3"/>
        <v>-3.0873046641578932</v>
      </c>
    </row>
    <row r="23" spans="1:14" s="116" customFormat="1" ht="15.75" customHeight="1" x14ac:dyDescent="0.2">
      <c r="A23" s="115">
        <v>16</v>
      </c>
      <c r="B23" s="60" t="s">
        <v>27</v>
      </c>
      <c r="C23" s="115">
        <v>24</v>
      </c>
      <c r="D23" s="115">
        <v>24</v>
      </c>
      <c r="E23" s="67">
        <f t="shared" si="0"/>
        <v>0</v>
      </c>
      <c r="F23" s="119">
        <v>243423.3</v>
      </c>
      <c r="G23" s="120">
        <v>228735.1</v>
      </c>
      <c r="H23" s="67">
        <f t="shared" si="2"/>
        <v>6.421489312309296</v>
      </c>
      <c r="I23" s="122">
        <v>14</v>
      </c>
      <c r="J23" s="122">
        <v>4</v>
      </c>
      <c r="K23" s="67">
        <f t="shared" si="1"/>
        <v>250</v>
      </c>
      <c r="L23" s="120">
        <v>135229.79999999999</v>
      </c>
      <c r="M23" s="120">
        <v>39566.199999999997</v>
      </c>
      <c r="N23" s="67">
        <f t="shared" si="3"/>
        <v>241.78111620524589</v>
      </c>
    </row>
    <row r="24" spans="1:14" s="116" customFormat="1" ht="15.75" customHeight="1" x14ac:dyDescent="0.2">
      <c r="A24" s="115">
        <v>17</v>
      </c>
      <c r="B24" s="60" t="s">
        <v>28</v>
      </c>
      <c r="C24" s="115">
        <v>47</v>
      </c>
      <c r="D24" s="115">
        <v>47</v>
      </c>
      <c r="E24" s="67">
        <f t="shared" si="0"/>
        <v>0</v>
      </c>
      <c r="F24" s="119">
        <v>615955.05000000005</v>
      </c>
      <c r="G24" s="120">
        <v>682777.59999999998</v>
      </c>
      <c r="H24" s="67">
        <f t="shared" si="2"/>
        <v>-9.7868691064264457</v>
      </c>
      <c r="I24" s="122">
        <v>10</v>
      </c>
      <c r="J24" s="122">
        <v>8</v>
      </c>
      <c r="K24" s="67">
        <f t="shared" si="1"/>
        <v>25</v>
      </c>
      <c r="L24" s="120">
        <v>119626.22</v>
      </c>
      <c r="M24" s="120">
        <v>89347.9</v>
      </c>
      <c r="N24" s="67">
        <f t="shared" si="3"/>
        <v>33.888116004964871</v>
      </c>
    </row>
    <row r="25" spans="1:14" s="116" customFormat="1" ht="15.75" customHeight="1" x14ac:dyDescent="0.2">
      <c r="A25" s="115">
        <v>18</v>
      </c>
      <c r="B25" s="60" t="s">
        <v>29</v>
      </c>
      <c r="C25" s="115">
        <v>35</v>
      </c>
      <c r="D25" s="115">
        <v>35</v>
      </c>
      <c r="E25" s="67">
        <f t="shared" si="0"/>
        <v>0</v>
      </c>
      <c r="F25" s="119">
        <v>330142.2</v>
      </c>
      <c r="G25" s="120">
        <v>289925.3</v>
      </c>
      <c r="H25" s="67">
        <f t="shared" si="2"/>
        <v>13.871469650975621</v>
      </c>
      <c r="I25" s="122">
        <v>12</v>
      </c>
      <c r="J25" s="122">
        <v>11</v>
      </c>
      <c r="K25" s="67">
        <f t="shared" si="1"/>
        <v>9.0909090909090917</v>
      </c>
      <c r="L25" s="120">
        <v>88158.28</v>
      </c>
      <c r="M25" s="120">
        <v>85568.2</v>
      </c>
      <c r="N25" s="67">
        <f t="shared" si="3"/>
        <v>3.0269188787423387</v>
      </c>
    </row>
    <row r="26" spans="1:14" s="116" customFormat="1" ht="15.75" customHeight="1" x14ac:dyDescent="0.2">
      <c r="A26" s="115">
        <v>19</v>
      </c>
      <c r="B26" s="60" t="s">
        <v>30</v>
      </c>
      <c r="C26" s="115">
        <v>33</v>
      </c>
      <c r="D26" s="115">
        <v>33</v>
      </c>
      <c r="E26" s="67">
        <f t="shared" si="0"/>
        <v>0</v>
      </c>
      <c r="F26" s="119">
        <v>324766.90000000002</v>
      </c>
      <c r="G26" s="120">
        <v>307478.09999999998</v>
      </c>
      <c r="H26" s="67">
        <f t="shared" si="2"/>
        <v>5.6227744349922961</v>
      </c>
      <c r="I26" s="122">
        <v>9</v>
      </c>
      <c r="J26" s="122">
        <v>9</v>
      </c>
      <c r="K26" s="67">
        <f t="shared" si="1"/>
        <v>0</v>
      </c>
      <c r="L26" s="120">
        <v>48389.55</v>
      </c>
      <c r="M26" s="120">
        <v>46524.800000000003</v>
      </c>
      <c r="N26" s="67">
        <f t="shared" si="3"/>
        <v>4.0080774124767862</v>
      </c>
    </row>
    <row r="27" spans="1:14" s="116" customFormat="1" ht="15.75" customHeight="1" x14ac:dyDescent="0.2">
      <c r="A27" s="115">
        <v>20</v>
      </c>
      <c r="B27" s="60" t="s">
        <v>31</v>
      </c>
      <c r="C27" s="115">
        <v>28</v>
      </c>
      <c r="D27" s="115">
        <v>28</v>
      </c>
      <c r="E27" s="67">
        <f t="shared" si="0"/>
        <v>0</v>
      </c>
      <c r="F27" s="119">
        <v>364600.8</v>
      </c>
      <c r="G27" s="120">
        <v>333010.2</v>
      </c>
      <c r="H27" s="67">
        <f t="shared" si="2"/>
        <v>9.486376092984532</v>
      </c>
      <c r="I27" s="122">
        <v>4</v>
      </c>
      <c r="J27" s="122">
        <v>4</v>
      </c>
      <c r="K27" s="67">
        <f t="shared" si="1"/>
        <v>0</v>
      </c>
      <c r="L27" s="120">
        <v>43135.5</v>
      </c>
      <c r="M27" s="120">
        <v>43022.54</v>
      </c>
      <c r="N27" s="67">
        <f t="shared" si="3"/>
        <v>0.2625600441071102</v>
      </c>
    </row>
    <row r="28" spans="1:14" s="116" customFormat="1" ht="15.75" customHeight="1" x14ac:dyDescent="0.2">
      <c r="A28" s="115">
        <v>21</v>
      </c>
      <c r="B28" s="60" t="s">
        <v>32</v>
      </c>
      <c r="C28" s="115">
        <v>26</v>
      </c>
      <c r="D28" s="115">
        <v>26</v>
      </c>
      <c r="E28" s="67">
        <f t="shared" si="0"/>
        <v>0</v>
      </c>
      <c r="F28" s="119">
        <v>229789.1</v>
      </c>
      <c r="G28" s="120">
        <v>220006.6</v>
      </c>
      <c r="H28" s="67">
        <f t="shared" si="2"/>
        <v>4.4464575153654478</v>
      </c>
      <c r="I28" s="122">
        <v>11</v>
      </c>
      <c r="J28" s="122">
        <v>11</v>
      </c>
      <c r="K28" s="67">
        <f t="shared" si="1"/>
        <v>0</v>
      </c>
      <c r="L28" s="120">
        <v>65920.600000000006</v>
      </c>
      <c r="M28" s="120">
        <v>74326.399999999994</v>
      </c>
      <c r="N28" s="67">
        <f t="shared" si="3"/>
        <v>-11.309305980109341</v>
      </c>
    </row>
    <row r="29" spans="1:14" s="116" customFormat="1" ht="15.75" customHeight="1" x14ac:dyDescent="0.2">
      <c r="A29" s="115">
        <v>22</v>
      </c>
      <c r="B29" s="60" t="s">
        <v>33</v>
      </c>
      <c r="C29" s="115">
        <v>43</v>
      </c>
      <c r="D29" s="115">
        <v>44</v>
      </c>
      <c r="E29" s="67">
        <f t="shared" si="0"/>
        <v>-2.2727272727272729</v>
      </c>
      <c r="F29" s="119">
        <v>450559.9</v>
      </c>
      <c r="G29" s="120">
        <v>416514.9</v>
      </c>
      <c r="H29" s="67">
        <f t="shared" si="2"/>
        <v>8.1737772166133791</v>
      </c>
      <c r="I29" s="122">
        <v>15</v>
      </c>
      <c r="J29" s="122">
        <v>15</v>
      </c>
      <c r="K29" s="67">
        <f t="shared" si="1"/>
        <v>0</v>
      </c>
      <c r="L29" s="120">
        <v>226447</v>
      </c>
      <c r="M29" s="120">
        <v>228472.1</v>
      </c>
      <c r="N29" s="67">
        <f t="shared" si="3"/>
        <v>-0.88636643161244011</v>
      </c>
    </row>
    <row r="30" spans="1:14" s="116" customFormat="1" ht="15.75" customHeight="1" x14ac:dyDescent="0.2">
      <c r="A30" s="115">
        <v>23</v>
      </c>
      <c r="B30" s="60" t="s">
        <v>34</v>
      </c>
      <c r="C30" s="115">
        <v>33</v>
      </c>
      <c r="D30" s="115">
        <v>33</v>
      </c>
      <c r="E30" s="67">
        <f t="shared" si="0"/>
        <v>0</v>
      </c>
      <c r="F30" s="119">
        <v>254906.3</v>
      </c>
      <c r="G30" s="120">
        <v>252044.7</v>
      </c>
      <c r="H30" s="67">
        <f t="shared" si="2"/>
        <v>1.1353541653524064</v>
      </c>
      <c r="I30" s="122">
        <v>11</v>
      </c>
      <c r="J30" s="122">
        <v>7</v>
      </c>
      <c r="K30" s="67">
        <f t="shared" si="1"/>
        <v>57.142857142857139</v>
      </c>
      <c r="L30" s="120">
        <v>79377.399999999994</v>
      </c>
      <c r="M30" s="120">
        <v>31301.8</v>
      </c>
      <c r="N30" s="67">
        <f t="shared" si="3"/>
        <v>153.58733363576533</v>
      </c>
    </row>
    <row r="31" spans="1:14" s="116" customFormat="1" ht="15.75" customHeight="1" x14ac:dyDescent="0.2">
      <c r="A31" s="115">
        <v>24</v>
      </c>
      <c r="B31" s="60" t="s">
        <v>35</v>
      </c>
      <c r="C31" s="115">
        <v>30</v>
      </c>
      <c r="D31" s="115">
        <v>30</v>
      </c>
      <c r="E31" s="67">
        <f t="shared" si="0"/>
        <v>0</v>
      </c>
      <c r="F31" s="119">
        <v>274904.90000000002</v>
      </c>
      <c r="G31" s="120">
        <v>181095.3</v>
      </c>
      <c r="H31" s="67">
        <f t="shared" si="2"/>
        <v>51.801233935944246</v>
      </c>
      <c r="I31" s="122">
        <v>6</v>
      </c>
      <c r="J31" s="122">
        <v>3</v>
      </c>
      <c r="K31" s="67">
        <f t="shared" si="1"/>
        <v>100</v>
      </c>
      <c r="L31" s="120">
        <v>179822.4</v>
      </c>
      <c r="M31" s="120">
        <v>53486.92</v>
      </c>
      <c r="N31" s="67">
        <f t="shared" si="3"/>
        <v>236.19883141523198</v>
      </c>
    </row>
    <row r="32" spans="1:14" s="116" customFormat="1" ht="15.75" customHeight="1" x14ac:dyDescent="0.2">
      <c r="A32" s="115">
        <v>25</v>
      </c>
      <c r="B32" s="60" t="s">
        <v>36</v>
      </c>
      <c r="C32" s="115">
        <v>33</v>
      </c>
      <c r="D32" s="115">
        <v>31</v>
      </c>
      <c r="E32" s="67">
        <f t="shared" si="0"/>
        <v>6.4516129032258061</v>
      </c>
      <c r="F32" s="119">
        <v>349737.2</v>
      </c>
      <c r="G32" s="120">
        <v>301217.8</v>
      </c>
      <c r="H32" s="67">
        <f t="shared" si="2"/>
        <v>16.107746620551648</v>
      </c>
      <c r="I32" s="122">
        <v>11</v>
      </c>
      <c r="J32" s="122">
        <v>11</v>
      </c>
      <c r="K32" s="67">
        <f t="shared" si="1"/>
        <v>0</v>
      </c>
      <c r="L32" s="120">
        <v>82582.399999999994</v>
      </c>
      <c r="M32" s="120">
        <v>76889.5</v>
      </c>
      <c r="N32" s="67">
        <f t="shared" si="3"/>
        <v>7.4040018468061231</v>
      </c>
    </row>
    <row r="33" spans="1:14" s="116" customFormat="1" ht="15.75" customHeight="1" x14ac:dyDescent="0.2">
      <c r="A33" s="115">
        <v>26</v>
      </c>
      <c r="B33" s="60" t="s">
        <v>37</v>
      </c>
      <c r="C33" s="115">
        <v>44</v>
      </c>
      <c r="D33" s="115">
        <v>42</v>
      </c>
      <c r="E33" s="67">
        <f t="shared" si="0"/>
        <v>4.7619047619047619</v>
      </c>
      <c r="F33" s="119">
        <v>466863.8</v>
      </c>
      <c r="G33" s="120">
        <v>437021.9</v>
      </c>
      <c r="H33" s="67">
        <f t="shared" si="2"/>
        <v>6.8284678639674494</v>
      </c>
      <c r="I33" s="122">
        <v>19</v>
      </c>
      <c r="J33" s="122">
        <v>19</v>
      </c>
      <c r="K33" s="67">
        <f t="shared" si="1"/>
        <v>0</v>
      </c>
      <c r="L33" s="120">
        <v>216135.2</v>
      </c>
      <c r="M33" s="120">
        <v>221183.4</v>
      </c>
      <c r="N33" s="67">
        <f t="shared" si="3"/>
        <v>-2.2823593452311441</v>
      </c>
    </row>
    <row r="34" spans="1:14" s="116" customFormat="1" ht="15.75" customHeight="1" x14ac:dyDescent="0.2">
      <c r="A34" s="115">
        <v>27</v>
      </c>
      <c r="B34" s="60" t="s">
        <v>38</v>
      </c>
      <c r="C34" s="115">
        <v>36</v>
      </c>
      <c r="D34" s="115">
        <v>36</v>
      </c>
      <c r="E34" s="67">
        <f t="shared" si="0"/>
        <v>0</v>
      </c>
      <c r="F34" s="119">
        <v>343134.3</v>
      </c>
      <c r="G34" s="120">
        <v>312317.2</v>
      </c>
      <c r="H34" s="67">
        <f t="shared" si="2"/>
        <v>9.8672439430169003</v>
      </c>
      <c r="I34" s="122">
        <v>7</v>
      </c>
      <c r="J34" s="122">
        <v>7</v>
      </c>
      <c r="K34" s="67">
        <f t="shared" si="1"/>
        <v>0</v>
      </c>
      <c r="L34" s="120">
        <v>215681.86</v>
      </c>
      <c r="M34" s="120">
        <v>210572.36900000001</v>
      </c>
      <c r="N34" s="67">
        <f t="shared" si="3"/>
        <v>2.4264774263901545</v>
      </c>
    </row>
    <row r="35" spans="1:14" s="116" customFormat="1" ht="15.75" customHeight="1" x14ac:dyDescent="0.2">
      <c r="A35" s="115">
        <v>28</v>
      </c>
      <c r="B35" s="60" t="s">
        <v>39</v>
      </c>
      <c r="C35" s="115">
        <v>23</v>
      </c>
      <c r="D35" s="115">
        <v>23</v>
      </c>
      <c r="E35" s="67">
        <f t="shared" si="0"/>
        <v>0</v>
      </c>
      <c r="F35" s="119">
        <v>195583</v>
      </c>
      <c r="G35" s="120">
        <v>181391</v>
      </c>
      <c r="H35" s="67">
        <f t="shared" si="2"/>
        <v>7.8239824467586594</v>
      </c>
      <c r="I35" s="122">
        <v>9</v>
      </c>
      <c r="J35" s="122">
        <v>7</v>
      </c>
      <c r="K35" s="67">
        <f t="shared" si="1"/>
        <v>28.571428571428569</v>
      </c>
      <c r="L35" s="120">
        <v>81524</v>
      </c>
      <c r="M35" s="120">
        <v>80226</v>
      </c>
      <c r="N35" s="67">
        <f t="shared" si="3"/>
        <v>1.6179293495874154</v>
      </c>
    </row>
    <row r="36" spans="1:14" s="116" customFormat="1" ht="15.75" customHeight="1" x14ac:dyDescent="0.2">
      <c r="A36" s="115">
        <v>29</v>
      </c>
      <c r="B36" s="60" t="s">
        <v>40</v>
      </c>
      <c r="C36" s="115">
        <v>30</v>
      </c>
      <c r="D36" s="115">
        <v>30</v>
      </c>
      <c r="E36" s="67">
        <f t="shared" si="0"/>
        <v>0</v>
      </c>
      <c r="F36" s="119">
        <v>398414.1</v>
      </c>
      <c r="G36" s="120">
        <v>360950.7</v>
      </c>
      <c r="H36" s="67">
        <f t="shared" si="2"/>
        <v>10.379090551701371</v>
      </c>
      <c r="I36" s="122">
        <v>8</v>
      </c>
      <c r="J36" s="122">
        <v>8</v>
      </c>
      <c r="K36" s="67">
        <f t="shared" si="1"/>
        <v>0</v>
      </c>
      <c r="L36" s="120">
        <v>98717</v>
      </c>
      <c r="M36" s="120">
        <v>155358.20000000001</v>
      </c>
      <c r="N36" s="67">
        <f t="shared" si="3"/>
        <v>-36.458455363154314</v>
      </c>
    </row>
    <row r="37" spans="1:14" s="116" customFormat="1" ht="15.75" customHeight="1" x14ac:dyDescent="0.2">
      <c r="A37" s="115">
        <v>30</v>
      </c>
      <c r="B37" s="60" t="s">
        <v>46</v>
      </c>
      <c r="C37" s="115">
        <v>23</v>
      </c>
      <c r="D37" s="115">
        <v>23</v>
      </c>
      <c r="E37" s="67">
        <f t="shared" si="0"/>
        <v>0</v>
      </c>
      <c r="F37" s="119">
        <v>196791.9</v>
      </c>
      <c r="G37" s="120">
        <v>167971.7</v>
      </c>
      <c r="H37" s="67">
        <f t="shared" si="2"/>
        <v>17.15777121979475</v>
      </c>
      <c r="I37" s="122">
        <v>10</v>
      </c>
      <c r="J37" s="122">
        <v>10</v>
      </c>
      <c r="K37" s="67">
        <f t="shared" si="1"/>
        <v>0</v>
      </c>
      <c r="L37" s="120">
        <v>141509.1</v>
      </c>
      <c r="M37" s="120">
        <v>41569.599999999999</v>
      </c>
      <c r="N37" s="67">
        <f t="shared" si="3"/>
        <v>240.41487048227549</v>
      </c>
    </row>
    <row r="38" spans="1:14" s="116" customFormat="1" ht="15.75" customHeight="1" x14ac:dyDescent="0.2">
      <c r="A38" s="115">
        <v>31</v>
      </c>
      <c r="B38" s="60" t="s">
        <v>47</v>
      </c>
      <c r="C38" s="115">
        <v>35</v>
      </c>
      <c r="D38" s="115">
        <v>35</v>
      </c>
      <c r="E38" s="67">
        <f t="shared" si="0"/>
        <v>0</v>
      </c>
      <c r="F38" s="119">
        <v>387643.8</v>
      </c>
      <c r="G38" s="120">
        <v>377257.6</v>
      </c>
      <c r="H38" s="67">
        <f t="shared" si="2"/>
        <v>2.7530790632183453</v>
      </c>
      <c r="I38" s="122">
        <v>6</v>
      </c>
      <c r="J38" s="122">
        <v>5</v>
      </c>
      <c r="K38" s="67">
        <f t="shared" si="1"/>
        <v>20</v>
      </c>
      <c r="L38" s="120">
        <v>48743.5</v>
      </c>
      <c r="M38" s="120">
        <v>63375.3</v>
      </c>
      <c r="N38" s="67">
        <f t="shared" si="3"/>
        <v>-23.08754356981348</v>
      </c>
    </row>
    <row r="39" spans="1:14" s="116" customFormat="1" ht="15.75" customHeight="1" x14ac:dyDescent="0.2">
      <c r="A39" s="115">
        <v>32</v>
      </c>
      <c r="B39" s="60" t="s">
        <v>41</v>
      </c>
      <c r="C39" s="115">
        <v>39</v>
      </c>
      <c r="D39" s="115">
        <v>38</v>
      </c>
      <c r="E39" s="67">
        <f t="shared" si="0"/>
        <v>2.6315789473684208</v>
      </c>
      <c r="F39" s="119">
        <v>844328.1</v>
      </c>
      <c r="G39" s="120">
        <v>804082.7</v>
      </c>
      <c r="H39" s="67">
        <f t="shared" si="2"/>
        <v>5.005131934812181</v>
      </c>
      <c r="I39" s="122">
        <v>14</v>
      </c>
      <c r="J39" s="122">
        <v>14</v>
      </c>
      <c r="K39" s="67">
        <f t="shared" si="1"/>
        <v>0</v>
      </c>
      <c r="L39" s="120">
        <v>177102.85</v>
      </c>
      <c r="M39" s="120">
        <v>98034.1</v>
      </c>
      <c r="N39" s="67">
        <f t="shared" si="3"/>
        <v>80.654333543124281</v>
      </c>
    </row>
    <row r="40" spans="1:14" s="116" customFormat="1" ht="15.75" customHeight="1" x14ac:dyDescent="0.2">
      <c r="A40" s="115">
        <v>33</v>
      </c>
      <c r="B40" s="60" t="s">
        <v>42</v>
      </c>
      <c r="C40" s="115">
        <v>16</v>
      </c>
      <c r="D40" s="115">
        <v>13</v>
      </c>
      <c r="E40" s="67">
        <f t="shared" si="0"/>
        <v>23.076923076923077</v>
      </c>
      <c r="F40" s="119">
        <v>304281.09999999998</v>
      </c>
      <c r="G40" s="120">
        <v>288834.3</v>
      </c>
      <c r="H40" s="67">
        <f t="shared" si="2"/>
        <v>5.3479797932586228</v>
      </c>
      <c r="I40" s="122">
        <v>24</v>
      </c>
      <c r="J40" s="122">
        <v>24</v>
      </c>
      <c r="K40" s="67">
        <f t="shared" si="1"/>
        <v>0</v>
      </c>
      <c r="L40" s="120">
        <v>1366986.1</v>
      </c>
      <c r="M40" s="120">
        <v>1353091.7</v>
      </c>
      <c r="N40" s="67">
        <f t="shared" si="3"/>
        <v>1.0268631460824229</v>
      </c>
    </row>
    <row r="41" spans="1:14" s="116" customFormat="1" ht="15.75" customHeight="1" x14ac:dyDescent="0.2">
      <c r="A41" s="115">
        <v>34</v>
      </c>
      <c r="B41" s="60" t="s">
        <v>43</v>
      </c>
      <c r="C41" s="115">
        <v>52</v>
      </c>
      <c r="D41" s="115">
        <v>39</v>
      </c>
      <c r="E41" s="67">
        <f t="shared" si="0"/>
        <v>33.333333333333329</v>
      </c>
      <c r="F41" s="119">
        <v>7615960</v>
      </c>
      <c r="G41" s="120">
        <v>6417752.2999999998</v>
      </c>
      <c r="H41" s="67">
        <f t="shared" si="2"/>
        <v>18.670207948038133</v>
      </c>
      <c r="I41" s="122">
        <v>120</v>
      </c>
      <c r="J41" s="122">
        <v>117</v>
      </c>
      <c r="K41" s="67">
        <f t="shared" si="1"/>
        <v>2.5641025641025639</v>
      </c>
      <c r="L41" s="120">
        <v>3153278.4</v>
      </c>
      <c r="M41" s="120">
        <v>3848545.8</v>
      </c>
      <c r="N41" s="67">
        <f t="shared" si="3"/>
        <v>-18.065717185956316</v>
      </c>
    </row>
    <row r="42" spans="1:14" s="116" customFormat="1" ht="15.75" customHeight="1" x14ac:dyDescent="0.2">
      <c r="A42" s="115">
        <v>35</v>
      </c>
      <c r="B42" s="60" t="s">
        <v>44</v>
      </c>
      <c r="C42" s="115">
        <v>52</v>
      </c>
      <c r="D42" s="117">
        <v>50</v>
      </c>
      <c r="E42" s="67">
        <f t="shared" si="0"/>
        <v>4</v>
      </c>
      <c r="F42" s="119">
        <v>684632</v>
      </c>
      <c r="G42" s="120">
        <v>608264</v>
      </c>
      <c r="H42" s="67">
        <f t="shared" si="2"/>
        <v>12.555074770165586</v>
      </c>
      <c r="I42" s="122">
        <v>55</v>
      </c>
      <c r="J42" s="122">
        <v>54</v>
      </c>
      <c r="K42" s="67">
        <f t="shared" si="1"/>
        <v>1.8518518518518516</v>
      </c>
      <c r="L42" s="120">
        <v>599724.16</v>
      </c>
      <c r="M42" s="120">
        <v>94276.3</v>
      </c>
      <c r="N42" s="67">
        <f t="shared" si="3"/>
        <v>536.13459586343549</v>
      </c>
    </row>
    <row r="43" spans="1:14" s="116" customFormat="1" ht="14.25" customHeight="1" x14ac:dyDescent="0.2">
      <c r="A43" s="220" t="s">
        <v>45</v>
      </c>
      <c r="B43" s="220"/>
      <c r="C43" s="118">
        <f>SUM(C8:C42)</f>
        <v>1168</v>
      </c>
      <c r="D43" s="66">
        <f>SUM(D8:D42)</f>
        <v>1103</v>
      </c>
      <c r="E43" s="67">
        <f t="shared" si="0"/>
        <v>5.8930190389845878</v>
      </c>
      <c r="F43" s="118">
        <f>SUM(F8:F42)</f>
        <v>20133239.950000003</v>
      </c>
      <c r="G43" s="66">
        <f>SUM(G8:G42)</f>
        <v>17851014.799999997</v>
      </c>
      <c r="H43" s="67">
        <f t="shared" si="2"/>
        <v>12.784848231709528</v>
      </c>
      <c r="I43" s="66">
        <f>SUM(I8:I42)</f>
        <v>518</v>
      </c>
      <c r="J43" s="66">
        <f>SUM(J8:J42)</f>
        <v>467</v>
      </c>
      <c r="K43" s="67">
        <f t="shared" si="1"/>
        <v>10.920770877944326</v>
      </c>
      <c r="L43" s="66">
        <f>SUM(L8:L42)</f>
        <v>8735230.75</v>
      </c>
      <c r="M43" s="77">
        <f>SUM(M8:M42)</f>
        <v>8336357.3089999994</v>
      </c>
      <c r="N43" s="67">
        <f t="shared" si="3"/>
        <v>4.7847450176994402</v>
      </c>
    </row>
    <row r="44" spans="1:14" s="7" customFormat="1" x14ac:dyDescent="0.2">
      <c r="G44" s="58"/>
      <c r="J44" s="18"/>
      <c r="K44" s="18"/>
      <c r="L44" s="58"/>
      <c r="M44" s="58"/>
    </row>
    <row r="45" spans="1:14" s="7" customFormat="1" ht="57.75" customHeight="1" x14ac:dyDescent="0.2">
      <c r="B45" s="129" t="s">
        <v>66</v>
      </c>
      <c r="C45" s="219" t="s">
        <v>100</v>
      </c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</row>
    <row r="46" spans="1:14" s="7" customFormat="1" ht="33.75" customHeight="1" x14ac:dyDescent="0.25"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</row>
    <row r="47" spans="1:14" s="7" customFormat="1" x14ac:dyDescent="0.2">
      <c r="J47" s="18"/>
      <c r="K47" s="18"/>
      <c r="L47" s="58"/>
      <c r="M47" s="58"/>
    </row>
    <row r="48" spans="1:14" s="7" customFormat="1" x14ac:dyDescent="0.2">
      <c r="H48" s="131"/>
      <c r="J48" s="18"/>
      <c r="K48" s="18"/>
      <c r="L48" s="58"/>
      <c r="M48" s="58"/>
    </row>
    <row r="49" spans="4:13" s="7" customFormat="1" x14ac:dyDescent="0.2">
      <c r="J49" s="18"/>
      <c r="K49" s="18"/>
      <c r="L49" s="58"/>
      <c r="M49" s="58"/>
    </row>
    <row r="50" spans="4:13" s="7" customFormat="1" x14ac:dyDescent="0.2">
      <c r="J50" s="18"/>
      <c r="K50" s="18"/>
      <c r="L50" s="58"/>
      <c r="M50" s="58"/>
    </row>
    <row r="51" spans="4:13" s="7" customFormat="1" x14ac:dyDescent="0.2">
      <c r="J51" s="18"/>
      <c r="K51" s="18"/>
      <c r="L51" s="58"/>
      <c r="M51" s="58"/>
    </row>
    <row r="52" spans="4:13" s="7" customFormat="1" x14ac:dyDescent="0.2">
      <c r="J52" s="18"/>
      <c r="K52" s="18"/>
      <c r="L52" s="58"/>
      <c r="M52" s="58"/>
    </row>
    <row r="53" spans="4:13" s="7" customFormat="1" x14ac:dyDescent="0.2">
      <c r="J53" s="18"/>
      <c r="K53" s="18"/>
      <c r="L53" s="58"/>
      <c r="M53" s="58"/>
    </row>
    <row r="54" spans="4:13" s="7" customFormat="1" x14ac:dyDescent="0.2">
      <c r="J54" s="18"/>
      <c r="K54" s="18"/>
      <c r="L54" s="58"/>
      <c r="M54" s="58"/>
    </row>
    <row r="55" spans="4:13" s="7" customFormat="1" x14ac:dyDescent="0.2">
      <c r="J55" s="18"/>
      <c r="K55" s="18"/>
      <c r="L55" s="58"/>
      <c r="M55" s="58"/>
    </row>
    <row r="56" spans="4:13" s="7" customFormat="1" x14ac:dyDescent="0.2">
      <c r="J56" s="18"/>
      <c r="K56" s="18"/>
      <c r="L56" s="58"/>
      <c r="M56" s="58"/>
    </row>
    <row r="57" spans="4:13" s="7" customFormat="1" x14ac:dyDescent="0.2">
      <c r="J57" s="18"/>
      <c r="K57" s="18"/>
      <c r="L57" s="58"/>
      <c r="M57" s="58"/>
    </row>
    <row r="58" spans="4:13" s="7" customFormat="1" x14ac:dyDescent="0.2">
      <c r="J58" s="18"/>
      <c r="K58" s="18"/>
      <c r="L58" s="58"/>
      <c r="M58" s="58"/>
    </row>
    <row r="59" spans="4:13" s="7" customFormat="1" x14ac:dyDescent="0.2">
      <c r="J59" s="18"/>
      <c r="K59" s="18"/>
      <c r="L59" s="58"/>
      <c r="M59" s="58"/>
    </row>
    <row r="60" spans="4:13" s="7" customFormat="1" x14ac:dyDescent="0.2">
      <c r="J60" s="18"/>
      <c r="K60" s="18"/>
      <c r="L60" s="58"/>
      <c r="M60" s="58"/>
    </row>
    <row r="61" spans="4:13" s="7" customFormat="1" x14ac:dyDescent="0.2">
      <c r="J61" s="18"/>
      <c r="K61" s="18"/>
      <c r="L61" s="58"/>
      <c r="M61" s="58"/>
    </row>
    <row r="62" spans="4:13" s="7" customFormat="1" x14ac:dyDescent="0.2">
      <c r="D62" s="7" t="s">
        <v>98</v>
      </c>
      <c r="F62" s="7">
        <v>28868.47</v>
      </c>
      <c r="G62" s="7">
        <v>26187.37</v>
      </c>
      <c r="H62" s="67">
        <f>(F62-G62)/G62*100</f>
        <v>10.238141516311115</v>
      </c>
      <c r="I62" s="7" t="s">
        <v>96</v>
      </c>
      <c r="J62" s="7">
        <f>F62-G62</f>
        <v>2681.1000000000022</v>
      </c>
      <c r="K62" s="18"/>
      <c r="L62" s="58"/>
      <c r="M62" s="58"/>
    </row>
    <row r="63" spans="4:13" s="7" customFormat="1" x14ac:dyDescent="0.2">
      <c r="J63" s="18"/>
      <c r="K63" s="18"/>
      <c r="L63" s="58"/>
      <c r="M63" s="58"/>
    </row>
    <row r="64" spans="4:13" s="7" customFormat="1" x14ac:dyDescent="0.2">
      <c r="D64" s="7" t="s">
        <v>99</v>
      </c>
      <c r="F64" s="130">
        <v>34570.726000000002</v>
      </c>
      <c r="G64" s="130">
        <v>30460.902999999998</v>
      </c>
      <c r="H64" s="130">
        <f>(F64-G64)/G64*100</f>
        <v>13.492124642529488</v>
      </c>
      <c r="I64" s="130"/>
      <c r="J64" s="130">
        <f>F64-G64</f>
        <v>4109.823000000004</v>
      </c>
      <c r="K64" s="18"/>
      <c r="L64" s="58"/>
      <c r="M64" s="58"/>
    </row>
    <row r="65" spans="4:13" s="7" customFormat="1" x14ac:dyDescent="0.2">
      <c r="J65" s="18"/>
      <c r="K65" s="18"/>
      <c r="L65" s="58"/>
      <c r="M65" s="58"/>
    </row>
    <row r="66" spans="4:13" s="7" customFormat="1" x14ac:dyDescent="0.2">
      <c r="D66" s="7" t="s">
        <v>97</v>
      </c>
      <c r="F66" s="130">
        <f>F62+F64</f>
        <v>63439.196000000004</v>
      </c>
      <c r="G66" s="130">
        <f>G62+G64</f>
        <v>56648.273000000001</v>
      </c>
      <c r="H66" s="67">
        <f>(F66-G66)/G66*100</f>
        <v>11.987872957751073</v>
      </c>
      <c r="J66" s="7">
        <f>F66-G66</f>
        <v>6790.9230000000025</v>
      </c>
      <c r="K66" s="18"/>
      <c r="L66" s="58"/>
      <c r="M66" s="58"/>
    </row>
    <row r="67" spans="4:13" s="7" customFormat="1" x14ac:dyDescent="0.2">
      <c r="J67" s="18"/>
      <c r="K67" s="18"/>
      <c r="L67" s="58"/>
      <c r="M67" s="58"/>
    </row>
    <row r="68" spans="4:13" s="7" customFormat="1" x14ac:dyDescent="0.2">
      <c r="J68" s="18"/>
      <c r="K68" s="18"/>
      <c r="L68" s="58"/>
      <c r="M68" s="58"/>
    </row>
    <row r="69" spans="4:13" s="7" customFormat="1" x14ac:dyDescent="0.2">
      <c r="J69" s="18"/>
      <c r="K69" s="18"/>
      <c r="L69" s="58"/>
      <c r="M69" s="58"/>
    </row>
    <row r="70" spans="4:13" s="7" customFormat="1" x14ac:dyDescent="0.2">
      <c r="J70" s="18"/>
      <c r="K70" s="18"/>
      <c r="L70" s="58"/>
      <c r="M70" s="58"/>
    </row>
    <row r="71" spans="4:13" s="7" customFormat="1" x14ac:dyDescent="0.2">
      <c r="J71" s="18"/>
      <c r="K71" s="18"/>
      <c r="L71" s="58"/>
      <c r="M71" s="58"/>
    </row>
    <row r="72" spans="4:13" s="7" customFormat="1" x14ac:dyDescent="0.2">
      <c r="F72" s="132">
        <v>34570725.990000002</v>
      </c>
      <c r="G72" s="132">
        <v>30460903.5</v>
      </c>
      <c r="J72" s="18"/>
      <c r="K72" s="18"/>
      <c r="L72" s="58"/>
      <c r="M72" s="58"/>
    </row>
    <row r="73" spans="4:13" s="7" customFormat="1" x14ac:dyDescent="0.2">
      <c r="J73" s="18"/>
      <c r="K73" s="18"/>
      <c r="L73" s="58"/>
      <c r="M73" s="58"/>
    </row>
    <row r="74" spans="4:13" s="7" customFormat="1" x14ac:dyDescent="0.2">
      <c r="J74" s="18"/>
      <c r="K74" s="18"/>
      <c r="L74" s="58"/>
      <c r="M74" s="58"/>
    </row>
    <row r="75" spans="4:13" s="7" customFormat="1" x14ac:dyDescent="0.2">
      <c r="J75" s="18"/>
      <c r="K75" s="18"/>
      <c r="L75" s="58"/>
      <c r="M75" s="58"/>
    </row>
    <row r="76" spans="4:13" s="7" customFormat="1" x14ac:dyDescent="0.2">
      <c r="J76" s="18"/>
      <c r="K76" s="18"/>
      <c r="L76" s="58"/>
      <c r="M76" s="58"/>
    </row>
    <row r="77" spans="4:13" s="7" customFormat="1" x14ac:dyDescent="0.2">
      <c r="J77" s="18"/>
      <c r="K77" s="18"/>
      <c r="L77" s="58"/>
      <c r="M77" s="58"/>
    </row>
    <row r="78" spans="4:13" s="7" customFormat="1" x14ac:dyDescent="0.2">
      <c r="J78" s="18"/>
      <c r="K78" s="18"/>
      <c r="L78" s="58"/>
      <c r="M78" s="58"/>
    </row>
    <row r="79" spans="4:13" s="7" customFormat="1" x14ac:dyDescent="0.2">
      <c r="J79" s="18"/>
      <c r="K79" s="18"/>
      <c r="L79" s="58"/>
      <c r="M79" s="58"/>
    </row>
    <row r="80" spans="4:13" s="7" customFormat="1" x14ac:dyDescent="0.2">
      <c r="J80" s="18"/>
      <c r="K80" s="18"/>
      <c r="L80" s="58"/>
      <c r="M80" s="58"/>
    </row>
    <row r="81" spans="10:13" s="7" customFormat="1" x14ac:dyDescent="0.2">
      <c r="J81" s="18"/>
      <c r="K81" s="18"/>
      <c r="L81" s="58"/>
      <c r="M81" s="58"/>
    </row>
    <row r="82" spans="10:13" s="7" customFormat="1" x14ac:dyDescent="0.2">
      <c r="J82" s="18"/>
      <c r="K82" s="18"/>
      <c r="L82" s="58"/>
      <c r="M82" s="58"/>
    </row>
    <row r="83" spans="10:13" s="7" customFormat="1" x14ac:dyDescent="0.2">
      <c r="J83" s="18"/>
      <c r="K83" s="18"/>
      <c r="L83" s="58"/>
      <c r="M83" s="58"/>
    </row>
    <row r="84" spans="10:13" s="7" customFormat="1" x14ac:dyDescent="0.2">
      <c r="J84" s="18"/>
      <c r="K84" s="18"/>
      <c r="L84" s="58"/>
      <c r="M84" s="58"/>
    </row>
    <row r="85" spans="10:13" s="7" customFormat="1" x14ac:dyDescent="0.2">
      <c r="J85" s="18"/>
      <c r="K85" s="18"/>
      <c r="L85" s="58"/>
      <c r="M85" s="58"/>
    </row>
    <row r="86" spans="10:13" s="7" customFormat="1" x14ac:dyDescent="0.2">
      <c r="J86" s="18"/>
      <c r="K86" s="18"/>
      <c r="L86" s="58"/>
      <c r="M86" s="58"/>
    </row>
    <row r="87" spans="10:13" s="7" customFormat="1" x14ac:dyDescent="0.2">
      <c r="J87" s="18"/>
      <c r="K87" s="18"/>
      <c r="L87" s="58"/>
      <c r="M87" s="58"/>
    </row>
    <row r="88" spans="10:13" s="7" customFormat="1" x14ac:dyDescent="0.2">
      <c r="J88" s="18"/>
      <c r="K88" s="18"/>
      <c r="L88" s="58"/>
      <c r="M88" s="58"/>
    </row>
    <row r="89" spans="10:13" s="7" customFormat="1" x14ac:dyDescent="0.2">
      <c r="J89" s="18"/>
      <c r="K89" s="18"/>
      <c r="L89" s="58"/>
      <c r="M89" s="58"/>
    </row>
    <row r="90" spans="10:13" s="7" customFormat="1" x14ac:dyDescent="0.2">
      <c r="J90" s="18"/>
      <c r="K90" s="18"/>
      <c r="L90" s="58"/>
      <c r="M90" s="58"/>
    </row>
    <row r="91" spans="10:13" s="7" customFormat="1" x14ac:dyDescent="0.2">
      <c r="J91" s="18"/>
      <c r="K91" s="18"/>
      <c r="L91" s="58"/>
      <c r="M91" s="58"/>
    </row>
    <row r="92" spans="10:13" s="7" customFormat="1" x14ac:dyDescent="0.2">
      <c r="J92" s="18"/>
      <c r="K92" s="18"/>
      <c r="L92" s="58"/>
      <c r="M92" s="58"/>
    </row>
    <row r="93" spans="10:13" s="7" customFormat="1" x14ac:dyDescent="0.2">
      <c r="J93" s="18"/>
      <c r="K93" s="18"/>
      <c r="L93" s="58"/>
      <c r="M93" s="58"/>
    </row>
    <row r="94" spans="10:13" s="7" customFormat="1" x14ac:dyDescent="0.2">
      <c r="J94" s="18"/>
      <c r="K94" s="18"/>
      <c r="L94" s="58"/>
      <c r="M94" s="58"/>
    </row>
    <row r="95" spans="10:13" s="7" customFormat="1" x14ac:dyDescent="0.2">
      <c r="J95" s="18"/>
      <c r="K95" s="18"/>
      <c r="L95" s="58"/>
      <c r="M95" s="58"/>
    </row>
    <row r="96" spans="10:13" s="7" customFormat="1" x14ac:dyDescent="0.2">
      <c r="J96" s="18"/>
      <c r="K96" s="18"/>
      <c r="L96" s="58"/>
      <c r="M96" s="58"/>
    </row>
    <row r="97" spans="10:13" s="7" customFormat="1" x14ac:dyDescent="0.2">
      <c r="J97" s="18"/>
      <c r="K97" s="18"/>
      <c r="L97" s="58"/>
      <c r="M97" s="58"/>
    </row>
    <row r="98" spans="10:13" s="7" customFormat="1" x14ac:dyDescent="0.2">
      <c r="J98" s="18"/>
      <c r="K98" s="18"/>
      <c r="L98" s="58"/>
      <c r="M98" s="58"/>
    </row>
    <row r="99" spans="10:13" s="7" customFormat="1" x14ac:dyDescent="0.2">
      <c r="J99" s="18"/>
      <c r="K99" s="18"/>
      <c r="L99" s="58"/>
      <c r="M99" s="58"/>
    </row>
    <row r="100" spans="10:13" s="7" customFormat="1" x14ac:dyDescent="0.2">
      <c r="J100" s="18"/>
      <c r="K100" s="18"/>
      <c r="L100" s="58"/>
      <c r="M100" s="58"/>
    </row>
    <row r="101" spans="10:13" s="7" customFormat="1" x14ac:dyDescent="0.2">
      <c r="J101" s="18"/>
      <c r="K101" s="18"/>
      <c r="L101" s="58"/>
      <c r="M101" s="58"/>
    </row>
    <row r="102" spans="10:13" s="7" customFormat="1" x14ac:dyDescent="0.2">
      <c r="J102" s="18"/>
      <c r="K102" s="18"/>
      <c r="L102" s="58"/>
      <c r="M102" s="58"/>
    </row>
    <row r="103" spans="10:13" s="7" customFormat="1" x14ac:dyDescent="0.2">
      <c r="J103" s="18"/>
      <c r="K103" s="18"/>
      <c r="L103" s="58"/>
      <c r="M103" s="58"/>
    </row>
    <row r="104" spans="10:13" s="7" customFormat="1" x14ac:dyDescent="0.2">
      <c r="J104" s="18"/>
      <c r="K104" s="18"/>
      <c r="L104" s="58"/>
      <c r="M104" s="58"/>
    </row>
    <row r="105" spans="10:13" s="7" customFormat="1" x14ac:dyDescent="0.2">
      <c r="J105" s="18"/>
      <c r="K105" s="18"/>
      <c r="L105" s="58"/>
      <c r="M105" s="58"/>
    </row>
    <row r="106" spans="10:13" s="7" customFormat="1" x14ac:dyDescent="0.2">
      <c r="J106" s="18"/>
      <c r="K106" s="18"/>
      <c r="L106" s="58"/>
      <c r="M106" s="58"/>
    </row>
    <row r="107" spans="10:13" s="7" customFormat="1" x14ac:dyDescent="0.2">
      <c r="J107" s="18"/>
      <c r="K107" s="18"/>
      <c r="L107" s="58"/>
      <c r="M107" s="58"/>
    </row>
    <row r="108" spans="10:13" s="7" customFormat="1" x14ac:dyDescent="0.2">
      <c r="J108" s="18"/>
      <c r="K108" s="18"/>
      <c r="L108" s="58"/>
      <c r="M108" s="58"/>
    </row>
    <row r="109" spans="10:13" s="7" customFormat="1" x14ac:dyDescent="0.2">
      <c r="J109" s="18"/>
      <c r="K109" s="18"/>
      <c r="L109" s="58"/>
      <c r="M109" s="58"/>
    </row>
    <row r="110" spans="10:13" s="7" customFormat="1" x14ac:dyDescent="0.2">
      <c r="J110" s="18"/>
      <c r="K110" s="18"/>
      <c r="L110" s="58"/>
      <c r="M110" s="58"/>
    </row>
    <row r="111" spans="10:13" s="7" customFormat="1" x14ac:dyDescent="0.2">
      <c r="J111" s="18"/>
      <c r="K111" s="18"/>
      <c r="L111" s="58"/>
      <c r="M111" s="58"/>
    </row>
    <row r="112" spans="10:13" s="7" customFormat="1" x14ac:dyDescent="0.2">
      <c r="J112" s="18"/>
      <c r="K112" s="18"/>
      <c r="L112" s="58"/>
      <c r="M112" s="58"/>
    </row>
    <row r="113" spans="10:13" s="7" customFormat="1" x14ac:dyDescent="0.2">
      <c r="J113" s="18"/>
      <c r="K113" s="18"/>
      <c r="L113" s="58"/>
      <c r="M113" s="58"/>
    </row>
    <row r="114" spans="10:13" s="7" customFormat="1" x14ac:dyDescent="0.2">
      <c r="J114" s="18"/>
      <c r="K114" s="18"/>
      <c r="L114" s="58"/>
      <c r="M114" s="58"/>
    </row>
    <row r="115" spans="10:13" s="7" customFormat="1" x14ac:dyDescent="0.2">
      <c r="J115" s="18"/>
      <c r="K115" s="18"/>
      <c r="L115" s="58"/>
      <c r="M115" s="58"/>
    </row>
    <row r="116" spans="10:13" s="7" customFormat="1" x14ac:dyDescent="0.2">
      <c r="J116" s="18"/>
      <c r="K116" s="18"/>
      <c r="L116" s="58"/>
      <c r="M116" s="58"/>
    </row>
    <row r="117" spans="10:13" s="7" customFormat="1" x14ac:dyDescent="0.2">
      <c r="J117" s="18"/>
      <c r="K117" s="18"/>
      <c r="L117" s="58"/>
      <c r="M117" s="58"/>
    </row>
    <row r="118" spans="10:13" s="7" customFormat="1" x14ac:dyDescent="0.2">
      <c r="J118" s="18"/>
      <c r="K118" s="18"/>
      <c r="L118" s="58"/>
      <c r="M118" s="58"/>
    </row>
    <row r="119" spans="10:13" s="7" customFormat="1" x14ac:dyDescent="0.2">
      <c r="J119" s="18"/>
      <c r="K119" s="18"/>
      <c r="L119" s="58"/>
      <c r="M119" s="58"/>
    </row>
    <row r="120" spans="10:13" s="7" customFormat="1" x14ac:dyDescent="0.2">
      <c r="J120" s="18"/>
      <c r="K120" s="18"/>
      <c r="L120" s="58"/>
      <c r="M120" s="58"/>
    </row>
    <row r="121" spans="10:13" s="7" customFormat="1" x14ac:dyDescent="0.2">
      <c r="J121" s="18"/>
      <c r="K121" s="18"/>
      <c r="L121" s="58"/>
      <c r="M121" s="58"/>
    </row>
    <row r="122" spans="10:13" s="7" customFormat="1" x14ac:dyDescent="0.2">
      <c r="J122" s="18"/>
      <c r="K122" s="18"/>
      <c r="L122" s="58"/>
      <c r="M122" s="58"/>
    </row>
    <row r="123" spans="10:13" s="7" customFormat="1" x14ac:dyDescent="0.2">
      <c r="J123" s="18"/>
      <c r="K123" s="18"/>
      <c r="L123" s="58"/>
      <c r="M123" s="58"/>
    </row>
    <row r="124" spans="10:13" s="7" customFormat="1" x14ac:dyDescent="0.2">
      <c r="J124" s="18"/>
      <c r="K124" s="18"/>
      <c r="L124" s="58"/>
      <c r="M124" s="58"/>
    </row>
    <row r="125" spans="10:13" s="7" customFormat="1" x14ac:dyDescent="0.2">
      <c r="J125" s="18"/>
      <c r="K125" s="18"/>
      <c r="L125" s="58"/>
      <c r="M125" s="58"/>
    </row>
    <row r="126" spans="10:13" s="7" customFormat="1" x14ac:dyDescent="0.2">
      <c r="J126" s="18"/>
      <c r="K126" s="18"/>
      <c r="L126" s="58"/>
      <c r="M126" s="58"/>
    </row>
    <row r="127" spans="10:13" s="7" customFormat="1" x14ac:dyDescent="0.2">
      <c r="J127" s="18"/>
      <c r="K127" s="18"/>
      <c r="L127" s="58"/>
      <c r="M127" s="58"/>
    </row>
    <row r="128" spans="10:13" s="7" customFormat="1" x14ac:dyDescent="0.2">
      <c r="J128" s="18"/>
      <c r="K128" s="18"/>
      <c r="L128" s="58"/>
      <c r="M128" s="58"/>
    </row>
    <row r="129" spans="10:13" s="7" customFormat="1" x14ac:dyDescent="0.2">
      <c r="J129" s="18"/>
      <c r="K129" s="18"/>
      <c r="L129" s="58"/>
      <c r="M129" s="58"/>
    </row>
    <row r="130" spans="10:13" s="7" customFormat="1" x14ac:dyDescent="0.2">
      <c r="J130" s="18"/>
      <c r="K130" s="18"/>
      <c r="L130" s="58"/>
      <c r="M130" s="58"/>
    </row>
    <row r="131" spans="10:13" s="7" customFormat="1" x14ac:dyDescent="0.2">
      <c r="J131" s="18"/>
      <c r="K131" s="18"/>
      <c r="L131" s="58"/>
      <c r="M131" s="58"/>
    </row>
    <row r="132" spans="10:13" s="7" customFormat="1" x14ac:dyDescent="0.2">
      <c r="J132" s="18"/>
      <c r="K132" s="18"/>
      <c r="L132" s="58"/>
      <c r="M132" s="58"/>
    </row>
    <row r="133" spans="10:13" s="7" customFormat="1" x14ac:dyDescent="0.2">
      <c r="J133" s="18"/>
      <c r="K133" s="18"/>
      <c r="L133" s="58"/>
      <c r="M133" s="58"/>
    </row>
    <row r="134" spans="10:13" s="7" customFormat="1" x14ac:dyDescent="0.2">
      <c r="J134" s="18"/>
      <c r="K134" s="18"/>
      <c r="L134" s="58"/>
      <c r="M134" s="58"/>
    </row>
    <row r="135" spans="10:13" s="7" customFormat="1" x14ac:dyDescent="0.2">
      <c r="J135" s="18"/>
      <c r="K135" s="18"/>
      <c r="L135" s="58"/>
      <c r="M135" s="58"/>
    </row>
    <row r="136" spans="10:13" s="7" customFormat="1" x14ac:dyDescent="0.2">
      <c r="J136" s="18"/>
      <c r="K136" s="18"/>
      <c r="L136" s="58"/>
      <c r="M136" s="58"/>
    </row>
    <row r="137" spans="10:13" s="7" customFormat="1" x14ac:dyDescent="0.2">
      <c r="J137" s="18"/>
      <c r="K137" s="18"/>
      <c r="L137" s="58"/>
      <c r="M137" s="58"/>
    </row>
    <row r="138" spans="10:13" s="7" customFormat="1" x14ac:dyDescent="0.2">
      <c r="J138" s="18"/>
      <c r="K138" s="18"/>
      <c r="L138" s="58"/>
      <c r="M138" s="58"/>
    </row>
    <row r="139" spans="10:13" s="7" customFormat="1" x14ac:dyDescent="0.2">
      <c r="J139" s="18"/>
      <c r="K139" s="18"/>
      <c r="L139" s="58"/>
      <c r="M139" s="58"/>
    </row>
    <row r="140" spans="10:13" s="7" customFormat="1" x14ac:dyDescent="0.2">
      <c r="J140" s="18"/>
      <c r="K140" s="18"/>
      <c r="L140" s="58"/>
      <c r="M140" s="58"/>
    </row>
    <row r="141" spans="10:13" s="7" customFormat="1" x14ac:dyDescent="0.2">
      <c r="J141" s="18"/>
      <c r="K141" s="18"/>
      <c r="L141" s="58"/>
      <c r="M141" s="58"/>
    </row>
    <row r="142" spans="10:13" s="7" customFormat="1" x14ac:dyDescent="0.2">
      <c r="J142" s="18"/>
      <c r="K142" s="18"/>
      <c r="L142" s="58"/>
      <c r="M142" s="58"/>
    </row>
    <row r="143" spans="10:13" s="7" customFormat="1" x14ac:dyDescent="0.2">
      <c r="J143" s="18"/>
      <c r="K143" s="18"/>
      <c r="L143" s="58"/>
      <c r="M143" s="58"/>
    </row>
    <row r="144" spans="10:13" s="7" customFormat="1" x14ac:dyDescent="0.2">
      <c r="J144" s="18"/>
      <c r="K144" s="18"/>
      <c r="L144" s="58"/>
      <c r="M144" s="58"/>
    </row>
    <row r="145" spans="10:13" s="7" customFormat="1" x14ac:dyDescent="0.2">
      <c r="J145" s="18"/>
      <c r="K145" s="18"/>
      <c r="L145" s="58"/>
      <c r="M145" s="58"/>
    </row>
    <row r="146" spans="10:13" s="7" customFormat="1" x14ac:dyDescent="0.2">
      <c r="J146" s="18"/>
      <c r="K146" s="18"/>
      <c r="L146" s="58"/>
      <c r="M146" s="58"/>
    </row>
    <row r="147" spans="10:13" s="7" customFormat="1" x14ac:dyDescent="0.2">
      <c r="J147" s="18"/>
      <c r="K147" s="18"/>
      <c r="L147" s="58"/>
      <c r="M147" s="58"/>
    </row>
    <row r="148" spans="10:13" s="7" customFormat="1" x14ac:dyDescent="0.2">
      <c r="J148" s="18"/>
      <c r="K148" s="18"/>
      <c r="L148" s="58"/>
      <c r="M148" s="58"/>
    </row>
    <row r="149" spans="10:13" s="7" customFormat="1" x14ac:dyDescent="0.2">
      <c r="J149" s="18"/>
      <c r="K149" s="18"/>
      <c r="L149" s="58"/>
      <c r="M149" s="58"/>
    </row>
    <row r="150" spans="10:13" s="7" customFormat="1" x14ac:dyDescent="0.2">
      <c r="J150" s="18"/>
      <c r="K150" s="18"/>
      <c r="L150" s="58"/>
      <c r="M150" s="58"/>
    </row>
    <row r="151" spans="10:13" s="7" customFormat="1" x14ac:dyDescent="0.2">
      <c r="J151" s="18"/>
      <c r="K151" s="18"/>
      <c r="L151" s="58"/>
      <c r="M151" s="58"/>
    </row>
    <row r="152" spans="10:13" s="7" customFormat="1" x14ac:dyDescent="0.2">
      <c r="J152" s="18"/>
      <c r="K152" s="18"/>
      <c r="L152" s="58"/>
      <c r="M152" s="58"/>
    </row>
    <row r="153" spans="10:13" s="7" customFormat="1" x14ac:dyDescent="0.2">
      <c r="J153" s="18"/>
      <c r="K153" s="18"/>
      <c r="L153" s="58"/>
      <c r="M153" s="58"/>
    </row>
    <row r="154" spans="10:13" s="7" customFormat="1" x14ac:dyDescent="0.2">
      <c r="J154" s="18"/>
      <c r="K154" s="18"/>
      <c r="L154" s="58"/>
      <c r="M154" s="58"/>
    </row>
    <row r="155" spans="10:13" s="7" customFormat="1" x14ac:dyDescent="0.2">
      <c r="J155" s="18"/>
      <c r="K155" s="18"/>
      <c r="L155" s="58"/>
      <c r="M155" s="58"/>
    </row>
    <row r="156" spans="10:13" s="7" customFormat="1" x14ac:dyDescent="0.2">
      <c r="J156" s="18"/>
      <c r="K156" s="18"/>
      <c r="L156" s="58"/>
      <c r="M156" s="58"/>
    </row>
    <row r="157" spans="10:13" s="7" customFormat="1" x14ac:dyDescent="0.2">
      <c r="J157" s="18"/>
      <c r="K157" s="18"/>
      <c r="L157" s="58"/>
      <c r="M157" s="58"/>
    </row>
    <row r="158" spans="10:13" s="7" customFormat="1" x14ac:dyDescent="0.2">
      <c r="J158" s="18"/>
      <c r="K158" s="18"/>
      <c r="L158" s="58"/>
      <c r="M158" s="58"/>
    </row>
    <row r="159" spans="10:13" s="7" customFormat="1" x14ac:dyDescent="0.2">
      <c r="J159" s="18"/>
      <c r="K159" s="18"/>
      <c r="L159" s="58"/>
      <c r="M159" s="58"/>
    </row>
    <row r="160" spans="10:13" s="7" customFormat="1" x14ac:dyDescent="0.2">
      <c r="J160" s="18"/>
      <c r="K160" s="18"/>
      <c r="L160" s="58"/>
      <c r="M160" s="58"/>
    </row>
    <row r="161" spans="10:13" s="7" customFormat="1" x14ac:dyDescent="0.2">
      <c r="J161" s="18"/>
      <c r="K161" s="18"/>
      <c r="L161" s="58"/>
      <c r="M161" s="58"/>
    </row>
    <row r="162" spans="10:13" s="7" customFormat="1" x14ac:dyDescent="0.2">
      <c r="J162" s="18"/>
      <c r="K162" s="18"/>
      <c r="L162" s="58"/>
      <c r="M162" s="58"/>
    </row>
    <row r="163" spans="10:13" s="7" customFormat="1" x14ac:dyDescent="0.2">
      <c r="J163" s="18"/>
      <c r="K163" s="18"/>
      <c r="L163" s="58"/>
      <c r="M163" s="58"/>
    </row>
    <row r="164" spans="10:13" s="7" customFormat="1" x14ac:dyDescent="0.2">
      <c r="J164" s="18"/>
      <c r="K164" s="18"/>
      <c r="L164" s="58"/>
      <c r="M164" s="58"/>
    </row>
    <row r="165" spans="10:13" s="7" customFormat="1" x14ac:dyDescent="0.2">
      <c r="J165" s="18"/>
      <c r="K165" s="18"/>
      <c r="L165" s="58"/>
      <c r="M165" s="58"/>
    </row>
    <row r="166" spans="10:13" s="7" customFormat="1" x14ac:dyDescent="0.2">
      <c r="J166" s="18"/>
      <c r="K166" s="18"/>
      <c r="L166" s="58"/>
      <c r="M166" s="58"/>
    </row>
    <row r="167" spans="10:13" s="7" customFormat="1" x14ac:dyDescent="0.2">
      <c r="J167" s="18"/>
      <c r="K167" s="18"/>
      <c r="L167" s="58"/>
      <c r="M167" s="58"/>
    </row>
    <row r="168" spans="10:13" s="7" customFormat="1" x14ac:dyDescent="0.2">
      <c r="J168" s="18"/>
      <c r="K168" s="18"/>
      <c r="L168" s="58"/>
      <c r="M168" s="58"/>
    </row>
    <row r="169" spans="10:13" s="7" customFormat="1" x14ac:dyDescent="0.2">
      <c r="J169" s="18"/>
      <c r="K169" s="18"/>
      <c r="L169" s="58"/>
      <c r="M169" s="58"/>
    </row>
    <row r="170" spans="10:13" s="7" customFormat="1" x14ac:dyDescent="0.2">
      <c r="J170" s="18"/>
      <c r="K170" s="18"/>
      <c r="L170" s="58"/>
      <c r="M170" s="58"/>
    </row>
    <row r="171" spans="10:13" s="7" customFormat="1" x14ac:dyDescent="0.2">
      <c r="J171" s="18"/>
      <c r="K171" s="18"/>
      <c r="L171" s="58"/>
      <c r="M171" s="58"/>
    </row>
    <row r="172" spans="10:13" s="7" customFormat="1" x14ac:dyDescent="0.2">
      <c r="J172" s="18"/>
      <c r="K172" s="18"/>
      <c r="L172" s="58"/>
      <c r="M172" s="58"/>
    </row>
    <row r="173" spans="10:13" s="7" customFormat="1" x14ac:dyDescent="0.2">
      <c r="J173" s="18"/>
      <c r="K173" s="18"/>
      <c r="L173" s="58"/>
      <c r="M173" s="58"/>
    </row>
    <row r="174" spans="10:13" s="7" customFormat="1" x14ac:dyDescent="0.2">
      <c r="J174" s="18"/>
      <c r="K174" s="18"/>
      <c r="L174" s="58"/>
      <c r="M174" s="58"/>
    </row>
    <row r="175" spans="10:13" s="7" customFormat="1" x14ac:dyDescent="0.2">
      <c r="J175" s="18"/>
      <c r="K175" s="18"/>
      <c r="L175" s="58"/>
      <c r="M175" s="58"/>
    </row>
    <row r="176" spans="10:13" s="7" customFormat="1" x14ac:dyDescent="0.2">
      <c r="J176" s="18"/>
      <c r="K176" s="18"/>
      <c r="L176" s="58"/>
      <c r="M176" s="58"/>
    </row>
    <row r="177" spans="10:13" s="7" customFormat="1" x14ac:dyDescent="0.2">
      <c r="J177" s="18"/>
      <c r="K177" s="18"/>
      <c r="L177" s="58"/>
      <c r="M177" s="58"/>
    </row>
    <row r="178" spans="10:13" s="7" customFormat="1" x14ac:dyDescent="0.2">
      <c r="J178" s="18"/>
      <c r="K178" s="18"/>
      <c r="L178" s="58"/>
      <c r="M178" s="58"/>
    </row>
    <row r="179" spans="10:13" s="7" customFormat="1" x14ac:dyDescent="0.2">
      <c r="J179" s="18"/>
      <c r="K179" s="18"/>
      <c r="L179" s="58"/>
      <c r="M179" s="58"/>
    </row>
    <row r="180" spans="10:13" s="7" customFormat="1" x14ac:dyDescent="0.2">
      <c r="J180" s="18"/>
      <c r="K180" s="18"/>
      <c r="L180" s="58"/>
      <c r="M180" s="58"/>
    </row>
    <row r="181" spans="10:13" s="7" customFormat="1" x14ac:dyDescent="0.2">
      <c r="J181" s="18"/>
      <c r="K181" s="18"/>
      <c r="L181" s="58"/>
      <c r="M181" s="58"/>
    </row>
    <row r="182" spans="10:13" s="7" customFormat="1" x14ac:dyDescent="0.2">
      <c r="J182" s="18"/>
      <c r="K182" s="18"/>
      <c r="L182" s="58"/>
      <c r="M182" s="58"/>
    </row>
    <row r="183" spans="10:13" s="7" customFormat="1" x14ac:dyDescent="0.2">
      <c r="J183" s="18"/>
      <c r="K183" s="18"/>
      <c r="L183" s="58"/>
      <c r="M183" s="58"/>
    </row>
    <row r="184" spans="10:13" s="7" customFormat="1" x14ac:dyDescent="0.2">
      <c r="J184" s="18"/>
      <c r="K184" s="18"/>
      <c r="L184" s="58"/>
      <c r="M184" s="58"/>
    </row>
    <row r="185" spans="10:13" s="7" customFormat="1" x14ac:dyDescent="0.2">
      <c r="J185" s="18"/>
      <c r="K185" s="18"/>
      <c r="L185" s="58"/>
      <c r="M185" s="58"/>
    </row>
    <row r="186" spans="10:13" s="7" customFormat="1" x14ac:dyDescent="0.2">
      <c r="J186" s="18"/>
      <c r="K186" s="18"/>
      <c r="L186" s="58"/>
      <c r="M186" s="58"/>
    </row>
    <row r="187" spans="10:13" s="7" customFormat="1" x14ac:dyDescent="0.2">
      <c r="J187" s="18"/>
      <c r="K187" s="18"/>
      <c r="L187" s="58"/>
      <c r="M187" s="58"/>
    </row>
    <row r="188" spans="10:13" s="7" customFormat="1" x14ac:dyDescent="0.2">
      <c r="J188" s="18"/>
      <c r="K188" s="18"/>
      <c r="L188" s="58"/>
      <c r="M188" s="58"/>
    </row>
    <row r="189" spans="10:13" s="7" customFormat="1" x14ac:dyDescent="0.2">
      <c r="J189" s="18"/>
      <c r="K189" s="18"/>
      <c r="L189" s="58"/>
      <c r="M189" s="58"/>
    </row>
    <row r="190" spans="10:13" s="7" customFormat="1" x14ac:dyDescent="0.2">
      <c r="J190" s="18"/>
      <c r="K190" s="18"/>
      <c r="L190" s="58"/>
      <c r="M190" s="58"/>
    </row>
    <row r="191" spans="10:13" s="7" customFormat="1" x14ac:dyDescent="0.2">
      <c r="J191" s="18"/>
      <c r="K191" s="18"/>
      <c r="L191" s="58"/>
      <c r="M191" s="58"/>
    </row>
    <row r="192" spans="10:13" s="7" customFormat="1" x14ac:dyDescent="0.2">
      <c r="J192" s="18"/>
      <c r="K192" s="18"/>
      <c r="L192" s="58"/>
      <c r="M192" s="58"/>
    </row>
    <row r="193" spans="10:13" s="7" customFormat="1" x14ac:dyDescent="0.2">
      <c r="J193" s="18"/>
      <c r="K193" s="18"/>
      <c r="L193" s="58"/>
      <c r="M193" s="58"/>
    </row>
    <row r="194" spans="10:13" s="7" customFormat="1" x14ac:dyDescent="0.2">
      <c r="J194" s="18"/>
      <c r="K194" s="18"/>
      <c r="L194" s="58"/>
      <c r="M194" s="58"/>
    </row>
    <row r="195" spans="10:13" s="7" customFormat="1" x14ac:dyDescent="0.2">
      <c r="J195" s="18"/>
      <c r="K195" s="18"/>
      <c r="L195" s="58"/>
      <c r="M195" s="58"/>
    </row>
    <row r="196" spans="10:13" s="7" customFormat="1" x14ac:dyDescent="0.2">
      <c r="J196" s="18"/>
      <c r="K196" s="18"/>
      <c r="L196" s="58"/>
      <c r="M196" s="58"/>
    </row>
    <row r="197" spans="10:13" s="7" customFormat="1" x14ac:dyDescent="0.2">
      <c r="J197" s="18"/>
      <c r="K197" s="18"/>
      <c r="L197" s="58"/>
      <c r="M197" s="58"/>
    </row>
    <row r="198" spans="10:13" s="7" customFormat="1" x14ac:dyDescent="0.2">
      <c r="J198" s="18"/>
      <c r="K198" s="18"/>
      <c r="L198" s="58"/>
      <c r="M198" s="58"/>
    </row>
    <row r="199" spans="10:13" s="7" customFormat="1" x14ac:dyDescent="0.2">
      <c r="J199" s="18"/>
      <c r="K199" s="18"/>
      <c r="L199" s="58"/>
      <c r="M199" s="58"/>
    </row>
    <row r="200" spans="10:13" s="7" customFormat="1" x14ac:dyDescent="0.2">
      <c r="J200" s="18"/>
      <c r="K200" s="18"/>
      <c r="L200" s="58"/>
      <c r="M200" s="58"/>
    </row>
    <row r="201" spans="10:13" s="7" customFormat="1" x14ac:dyDescent="0.2">
      <c r="J201" s="18"/>
      <c r="K201" s="18"/>
      <c r="L201" s="58"/>
      <c r="M201" s="58"/>
    </row>
    <row r="202" spans="10:13" s="7" customFormat="1" x14ac:dyDescent="0.2">
      <c r="J202" s="18"/>
      <c r="K202" s="18"/>
      <c r="L202" s="58"/>
      <c r="M202" s="58"/>
    </row>
    <row r="203" spans="10:13" s="7" customFormat="1" x14ac:dyDescent="0.2">
      <c r="J203" s="18"/>
      <c r="K203" s="18"/>
      <c r="L203" s="58"/>
      <c r="M203" s="58"/>
    </row>
    <row r="204" spans="10:13" s="7" customFormat="1" x14ac:dyDescent="0.2">
      <c r="J204" s="18"/>
      <c r="K204" s="18"/>
      <c r="L204" s="58"/>
      <c r="M204" s="58"/>
    </row>
    <row r="205" spans="10:13" s="7" customFormat="1" x14ac:dyDescent="0.2">
      <c r="J205" s="18"/>
      <c r="K205" s="18"/>
      <c r="L205" s="58"/>
      <c r="M205" s="58"/>
    </row>
    <row r="206" spans="10:13" s="7" customFormat="1" x14ac:dyDescent="0.2">
      <c r="J206" s="18"/>
      <c r="K206" s="18"/>
      <c r="L206" s="58"/>
      <c r="M206" s="58"/>
    </row>
    <row r="207" spans="10:13" s="7" customFormat="1" x14ac:dyDescent="0.2">
      <c r="J207" s="18"/>
      <c r="K207" s="18"/>
      <c r="L207" s="58"/>
      <c r="M207" s="58"/>
    </row>
    <row r="208" spans="10:13" s="7" customFormat="1" x14ac:dyDescent="0.2">
      <c r="J208" s="18"/>
      <c r="K208" s="18"/>
      <c r="L208" s="58"/>
      <c r="M208" s="58"/>
    </row>
    <row r="209" spans="10:13" s="7" customFormat="1" x14ac:dyDescent="0.2">
      <c r="J209" s="18"/>
      <c r="K209" s="18"/>
      <c r="L209" s="58"/>
      <c r="M209" s="58"/>
    </row>
    <row r="210" spans="10:13" s="7" customFormat="1" x14ac:dyDescent="0.2">
      <c r="J210" s="18"/>
      <c r="K210" s="18"/>
      <c r="L210" s="58"/>
      <c r="M210" s="58"/>
    </row>
    <row r="211" spans="10:13" s="7" customFormat="1" x14ac:dyDescent="0.2">
      <c r="J211" s="18"/>
      <c r="K211" s="18"/>
      <c r="L211" s="58"/>
      <c r="M211" s="58"/>
    </row>
    <row r="212" spans="10:13" s="7" customFormat="1" x14ac:dyDescent="0.2">
      <c r="J212" s="18"/>
      <c r="K212" s="18"/>
      <c r="L212" s="58"/>
      <c r="M212" s="58"/>
    </row>
    <row r="213" spans="10:13" s="7" customFormat="1" x14ac:dyDescent="0.2">
      <c r="J213" s="18"/>
      <c r="K213" s="18"/>
      <c r="L213" s="58"/>
      <c r="M213" s="58"/>
    </row>
    <row r="214" spans="10:13" s="7" customFormat="1" x14ac:dyDescent="0.2">
      <c r="J214" s="18"/>
      <c r="K214" s="18"/>
      <c r="L214" s="58"/>
      <c r="M214" s="58"/>
    </row>
    <row r="215" spans="10:13" s="7" customFormat="1" x14ac:dyDescent="0.2">
      <c r="J215" s="18"/>
      <c r="K215" s="18"/>
      <c r="L215" s="58"/>
      <c r="M215" s="58"/>
    </row>
    <row r="216" spans="10:13" s="7" customFormat="1" x14ac:dyDescent="0.2">
      <c r="J216" s="18"/>
      <c r="K216" s="18"/>
      <c r="L216" s="58"/>
      <c r="M216" s="58"/>
    </row>
    <row r="217" spans="10:13" s="7" customFormat="1" x14ac:dyDescent="0.2">
      <c r="J217" s="18"/>
      <c r="K217" s="18"/>
      <c r="L217" s="58"/>
      <c r="M217" s="58"/>
    </row>
    <row r="218" spans="10:13" s="7" customFormat="1" x14ac:dyDescent="0.2">
      <c r="J218" s="18"/>
      <c r="K218" s="18"/>
      <c r="L218" s="58"/>
      <c r="M218" s="58"/>
    </row>
    <row r="219" spans="10:13" s="7" customFormat="1" x14ac:dyDescent="0.2">
      <c r="J219" s="18"/>
      <c r="K219" s="18"/>
      <c r="L219" s="58"/>
      <c r="M219" s="58"/>
    </row>
    <row r="220" spans="10:13" s="7" customFormat="1" x14ac:dyDescent="0.2">
      <c r="J220" s="18"/>
      <c r="K220" s="18"/>
      <c r="L220" s="58"/>
      <c r="M220" s="58"/>
    </row>
    <row r="221" spans="10:13" s="7" customFormat="1" x14ac:dyDescent="0.2">
      <c r="J221" s="18"/>
      <c r="K221" s="18"/>
      <c r="L221" s="58"/>
      <c r="M221" s="58"/>
    </row>
    <row r="222" spans="10:13" s="7" customFormat="1" x14ac:dyDescent="0.2">
      <c r="J222" s="18"/>
      <c r="K222" s="18"/>
      <c r="L222" s="58"/>
      <c r="M222" s="58"/>
    </row>
    <row r="223" spans="10:13" s="7" customFormat="1" x14ac:dyDescent="0.2">
      <c r="J223" s="18"/>
      <c r="K223" s="18"/>
      <c r="L223" s="58"/>
      <c r="M223" s="58"/>
    </row>
    <row r="224" spans="10:13" s="7" customFormat="1" x14ac:dyDescent="0.2">
      <c r="J224" s="18"/>
      <c r="K224" s="18"/>
      <c r="L224" s="58"/>
      <c r="M224" s="58"/>
    </row>
    <row r="225" spans="10:13" s="7" customFormat="1" x14ac:dyDescent="0.2">
      <c r="J225" s="18"/>
      <c r="K225" s="18"/>
      <c r="L225" s="58"/>
      <c r="M225" s="58"/>
    </row>
    <row r="226" spans="10:13" s="7" customFormat="1" x14ac:dyDescent="0.2">
      <c r="J226" s="18"/>
      <c r="K226" s="18"/>
      <c r="L226" s="58"/>
      <c r="M226" s="58"/>
    </row>
    <row r="227" spans="10:13" s="7" customFormat="1" x14ac:dyDescent="0.2">
      <c r="J227" s="18"/>
      <c r="K227" s="18"/>
      <c r="L227" s="58"/>
      <c r="M227" s="58"/>
    </row>
    <row r="228" spans="10:13" s="7" customFormat="1" x14ac:dyDescent="0.2">
      <c r="J228" s="18"/>
      <c r="K228" s="18"/>
      <c r="L228" s="58"/>
      <c r="M228" s="58"/>
    </row>
    <row r="229" spans="10:13" s="7" customFormat="1" x14ac:dyDescent="0.2">
      <c r="J229" s="18"/>
      <c r="K229" s="18"/>
      <c r="L229" s="58"/>
      <c r="M229" s="58"/>
    </row>
    <row r="230" spans="10:13" s="7" customFormat="1" x14ac:dyDescent="0.2">
      <c r="J230" s="18"/>
      <c r="K230" s="18"/>
      <c r="L230" s="58"/>
      <c r="M230" s="58"/>
    </row>
    <row r="231" spans="10:13" s="7" customFormat="1" x14ac:dyDescent="0.2">
      <c r="J231" s="18"/>
      <c r="K231" s="18"/>
      <c r="L231" s="58"/>
      <c r="M231" s="58"/>
    </row>
    <row r="232" spans="10:13" s="7" customFormat="1" x14ac:dyDescent="0.2">
      <c r="J232" s="18"/>
      <c r="K232" s="18"/>
      <c r="L232" s="58"/>
      <c r="M232" s="58"/>
    </row>
    <row r="233" spans="10:13" s="7" customFormat="1" x14ac:dyDescent="0.2">
      <c r="J233" s="18"/>
      <c r="K233" s="18"/>
      <c r="L233" s="58"/>
      <c r="M233" s="58"/>
    </row>
    <row r="234" spans="10:13" s="7" customFormat="1" x14ac:dyDescent="0.2">
      <c r="J234" s="18"/>
      <c r="K234" s="18"/>
      <c r="L234" s="58"/>
      <c r="M234" s="58"/>
    </row>
    <row r="235" spans="10:13" s="7" customFormat="1" x14ac:dyDescent="0.2">
      <c r="J235" s="18"/>
      <c r="K235" s="18"/>
      <c r="L235" s="58"/>
      <c r="M235" s="58"/>
    </row>
    <row r="236" spans="10:13" s="7" customFormat="1" x14ac:dyDescent="0.2">
      <c r="J236" s="18"/>
      <c r="K236" s="18"/>
      <c r="L236" s="58"/>
      <c r="M236" s="58"/>
    </row>
    <row r="237" spans="10:13" s="7" customFormat="1" x14ac:dyDescent="0.2">
      <c r="J237" s="18"/>
      <c r="K237" s="18"/>
      <c r="L237" s="58"/>
      <c r="M237" s="58"/>
    </row>
    <row r="238" spans="10:13" s="7" customFormat="1" x14ac:dyDescent="0.2">
      <c r="J238" s="18"/>
      <c r="K238" s="18"/>
      <c r="L238" s="58"/>
      <c r="M238" s="58"/>
    </row>
    <row r="239" spans="10:13" s="7" customFormat="1" x14ac:dyDescent="0.2">
      <c r="J239" s="18"/>
      <c r="K239" s="18"/>
      <c r="L239" s="58"/>
      <c r="M239" s="58"/>
    </row>
    <row r="240" spans="10:13" s="7" customFormat="1" x14ac:dyDescent="0.2">
      <c r="J240" s="18"/>
      <c r="K240" s="18"/>
      <c r="L240" s="58"/>
      <c r="M240" s="58"/>
    </row>
    <row r="241" spans="10:13" s="7" customFormat="1" x14ac:dyDescent="0.2">
      <c r="J241" s="18"/>
      <c r="K241" s="18"/>
      <c r="L241" s="58"/>
      <c r="M241" s="58"/>
    </row>
    <row r="242" spans="10:13" s="7" customFormat="1" x14ac:dyDescent="0.2">
      <c r="J242" s="18"/>
      <c r="K242" s="18"/>
      <c r="L242" s="58"/>
      <c r="M242" s="58"/>
    </row>
    <row r="243" spans="10:13" s="7" customFormat="1" x14ac:dyDescent="0.2">
      <c r="J243" s="18"/>
      <c r="K243" s="18"/>
      <c r="L243" s="58"/>
      <c r="M243" s="58"/>
    </row>
    <row r="244" spans="10:13" s="7" customFormat="1" x14ac:dyDescent="0.2">
      <c r="J244" s="18"/>
      <c r="K244" s="18"/>
      <c r="L244" s="58"/>
      <c r="M244" s="58"/>
    </row>
    <row r="245" spans="10:13" s="7" customFormat="1" x14ac:dyDescent="0.2">
      <c r="J245" s="18"/>
      <c r="K245" s="18"/>
      <c r="L245" s="58"/>
      <c r="M245" s="58"/>
    </row>
    <row r="246" spans="10:13" s="7" customFormat="1" x14ac:dyDescent="0.2">
      <c r="J246" s="18"/>
      <c r="K246" s="18"/>
      <c r="L246" s="58"/>
      <c r="M246" s="58"/>
    </row>
    <row r="247" spans="10:13" s="7" customFormat="1" x14ac:dyDescent="0.2">
      <c r="J247" s="18"/>
      <c r="K247" s="18"/>
      <c r="L247" s="58"/>
      <c r="M247" s="58"/>
    </row>
    <row r="248" spans="10:13" s="7" customFormat="1" x14ac:dyDescent="0.2">
      <c r="J248" s="18"/>
      <c r="K248" s="18"/>
      <c r="L248" s="58"/>
      <c r="M248" s="58"/>
    </row>
    <row r="249" spans="10:13" s="7" customFormat="1" x14ac:dyDescent="0.2">
      <c r="J249" s="18"/>
      <c r="K249" s="18"/>
      <c r="L249" s="58"/>
      <c r="M249" s="58"/>
    </row>
    <row r="250" spans="10:13" s="7" customFormat="1" x14ac:dyDescent="0.2">
      <c r="J250" s="18"/>
      <c r="K250" s="18"/>
      <c r="L250" s="58"/>
      <c r="M250" s="58"/>
    </row>
    <row r="251" spans="10:13" s="7" customFormat="1" x14ac:dyDescent="0.2">
      <c r="J251" s="18"/>
      <c r="K251" s="18"/>
      <c r="L251" s="58"/>
      <c r="M251" s="58"/>
    </row>
    <row r="252" spans="10:13" s="7" customFormat="1" x14ac:dyDescent="0.2">
      <c r="J252" s="18"/>
      <c r="K252" s="18"/>
      <c r="L252" s="58"/>
      <c r="M252" s="58"/>
    </row>
    <row r="253" spans="10:13" s="7" customFormat="1" x14ac:dyDescent="0.2">
      <c r="J253" s="18"/>
      <c r="K253" s="18"/>
      <c r="L253" s="58"/>
      <c r="M253" s="58"/>
    </row>
    <row r="254" spans="10:13" s="7" customFormat="1" x14ac:dyDescent="0.2">
      <c r="J254" s="18"/>
      <c r="K254" s="18"/>
      <c r="L254" s="58"/>
      <c r="M254" s="58"/>
    </row>
    <row r="255" spans="10:13" s="7" customFormat="1" x14ac:dyDescent="0.2">
      <c r="J255" s="18"/>
      <c r="K255" s="18"/>
      <c r="L255" s="58"/>
      <c r="M255" s="58"/>
    </row>
    <row r="256" spans="10:13" s="7" customFormat="1" x14ac:dyDescent="0.2">
      <c r="J256" s="18"/>
      <c r="K256" s="18"/>
      <c r="L256" s="58"/>
      <c r="M256" s="58"/>
    </row>
    <row r="257" spans="10:13" s="7" customFormat="1" x14ac:dyDescent="0.2">
      <c r="J257" s="18"/>
      <c r="K257" s="18"/>
      <c r="L257" s="58"/>
      <c r="M257" s="58"/>
    </row>
    <row r="258" spans="10:13" s="7" customFormat="1" x14ac:dyDescent="0.2">
      <c r="J258" s="18"/>
      <c r="K258" s="18"/>
      <c r="L258" s="58"/>
      <c r="M258" s="58"/>
    </row>
    <row r="259" spans="10:13" s="7" customFormat="1" x14ac:dyDescent="0.2">
      <c r="J259" s="18"/>
      <c r="K259" s="18"/>
      <c r="L259" s="58"/>
      <c r="M259" s="58"/>
    </row>
    <row r="260" spans="10:13" s="7" customFormat="1" x14ac:dyDescent="0.2">
      <c r="J260" s="18"/>
      <c r="K260" s="18"/>
      <c r="L260" s="58"/>
      <c r="M260" s="58"/>
    </row>
    <row r="261" spans="10:13" s="7" customFormat="1" x14ac:dyDescent="0.2">
      <c r="J261" s="18"/>
      <c r="K261" s="18"/>
      <c r="L261" s="58"/>
      <c r="M261" s="58"/>
    </row>
    <row r="262" spans="10:13" s="7" customFormat="1" x14ac:dyDescent="0.2">
      <c r="J262" s="18"/>
      <c r="K262" s="18"/>
      <c r="L262" s="58"/>
      <c r="M262" s="58"/>
    </row>
    <row r="263" spans="10:13" s="7" customFormat="1" x14ac:dyDescent="0.2">
      <c r="J263" s="18"/>
      <c r="K263" s="18"/>
      <c r="L263" s="58"/>
      <c r="M263" s="58"/>
    </row>
    <row r="264" spans="10:13" s="7" customFormat="1" x14ac:dyDescent="0.2">
      <c r="J264" s="18"/>
      <c r="K264" s="18"/>
      <c r="L264" s="58"/>
      <c r="M264" s="58"/>
    </row>
    <row r="265" spans="10:13" s="7" customFormat="1" x14ac:dyDescent="0.2">
      <c r="J265" s="18"/>
      <c r="K265" s="18"/>
      <c r="L265" s="58"/>
      <c r="M265" s="58"/>
    </row>
    <row r="266" spans="10:13" s="7" customFormat="1" x14ac:dyDescent="0.2">
      <c r="J266" s="18"/>
      <c r="K266" s="18"/>
      <c r="L266" s="58"/>
      <c r="M266" s="58"/>
    </row>
    <row r="267" spans="10:13" s="7" customFormat="1" x14ac:dyDescent="0.2">
      <c r="J267" s="18"/>
      <c r="K267" s="18"/>
      <c r="L267" s="58"/>
      <c r="M267" s="58"/>
    </row>
    <row r="268" spans="10:13" s="7" customFormat="1" x14ac:dyDescent="0.2">
      <c r="J268" s="18"/>
      <c r="K268" s="18"/>
      <c r="L268" s="58"/>
      <c r="M268" s="58"/>
    </row>
    <row r="269" spans="10:13" s="7" customFormat="1" x14ac:dyDescent="0.2">
      <c r="J269" s="18"/>
      <c r="K269" s="18"/>
      <c r="L269" s="58"/>
      <c r="M269" s="58"/>
    </row>
    <row r="270" spans="10:13" s="7" customFormat="1" x14ac:dyDescent="0.2">
      <c r="J270" s="18"/>
      <c r="K270" s="18"/>
      <c r="L270" s="58"/>
      <c r="M270" s="58"/>
    </row>
    <row r="271" spans="10:13" s="7" customFormat="1" x14ac:dyDescent="0.2">
      <c r="J271" s="18"/>
      <c r="K271" s="18"/>
      <c r="L271" s="58"/>
      <c r="M271" s="58"/>
    </row>
    <row r="272" spans="10:13" s="7" customFormat="1" x14ac:dyDescent="0.2">
      <c r="J272" s="18"/>
      <c r="K272" s="18"/>
      <c r="L272" s="58"/>
      <c r="M272" s="58"/>
    </row>
    <row r="273" spans="10:13" s="7" customFormat="1" x14ac:dyDescent="0.2">
      <c r="J273" s="18"/>
      <c r="K273" s="18"/>
      <c r="L273" s="58"/>
      <c r="M273" s="58"/>
    </row>
    <row r="274" spans="10:13" s="7" customFormat="1" x14ac:dyDescent="0.2">
      <c r="J274" s="18"/>
      <c r="K274" s="18"/>
      <c r="L274" s="58"/>
      <c r="M274" s="58"/>
    </row>
    <row r="275" spans="10:13" s="7" customFormat="1" x14ac:dyDescent="0.2">
      <c r="J275" s="18"/>
      <c r="K275" s="18"/>
      <c r="L275" s="58"/>
      <c r="M275" s="58"/>
    </row>
    <row r="276" spans="10:13" s="7" customFormat="1" x14ac:dyDescent="0.2">
      <c r="J276" s="18"/>
      <c r="K276" s="18"/>
      <c r="L276" s="58"/>
      <c r="M276" s="58"/>
    </row>
    <row r="277" spans="10:13" s="7" customFormat="1" x14ac:dyDescent="0.2">
      <c r="J277" s="18"/>
      <c r="K277" s="18"/>
      <c r="L277" s="58"/>
      <c r="M277" s="58"/>
    </row>
    <row r="278" spans="10:13" s="7" customFormat="1" x14ac:dyDescent="0.2">
      <c r="J278" s="18"/>
      <c r="K278" s="18"/>
      <c r="L278" s="58"/>
      <c r="M278" s="58"/>
    </row>
    <row r="279" spans="10:13" s="7" customFormat="1" x14ac:dyDescent="0.2">
      <c r="J279" s="18"/>
      <c r="K279" s="18"/>
      <c r="L279" s="58"/>
      <c r="M279" s="58"/>
    </row>
    <row r="280" spans="10:13" s="7" customFormat="1" x14ac:dyDescent="0.2">
      <c r="J280" s="18"/>
      <c r="K280" s="18"/>
      <c r="L280" s="58"/>
      <c r="M280" s="58"/>
    </row>
    <row r="281" spans="10:13" s="7" customFormat="1" x14ac:dyDescent="0.2">
      <c r="J281" s="18"/>
      <c r="K281" s="18"/>
      <c r="L281" s="58"/>
      <c r="M281" s="58"/>
    </row>
    <row r="282" spans="10:13" s="7" customFormat="1" x14ac:dyDescent="0.2">
      <c r="J282" s="18"/>
      <c r="K282" s="18"/>
      <c r="L282" s="58"/>
      <c r="M282" s="58"/>
    </row>
    <row r="283" spans="10:13" s="7" customFormat="1" x14ac:dyDescent="0.2">
      <c r="J283" s="18"/>
      <c r="K283" s="18"/>
      <c r="L283" s="58"/>
      <c r="M283" s="58"/>
    </row>
    <row r="284" spans="10:13" s="7" customFormat="1" x14ac:dyDescent="0.2">
      <c r="J284" s="18"/>
      <c r="K284" s="18"/>
      <c r="L284" s="58"/>
      <c r="M284" s="58"/>
    </row>
    <row r="285" spans="10:13" s="7" customFormat="1" x14ac:dyDescent="0.2">
      <c r="J285" s="18"/>
      <c r="K285" s="18"/>
      <c r="L285" s="58"/>
      <c r="M285" s="58"/>
    </row>
    <row r="286" spans="10:13" s="7" customFormat="1" x14ac:dyDescent="0.2">
      <c r="J286" s="18"/>
      <c r="K286" s="18"/>
      <c r="L286" s="58"/>
      <c r="M286" s="58"/>
    </row>
    <row r="287" spans="10:13" s="7" customFormat="1" x14ac:dyDescent="0.2">
      <c r="J287" s="18"/>
      <c r="K287" s="18"/>
      <c r="L287" s="58"/>
      <c r="M287" s="58"/>
    </row>
    <row r="288" spans="10:13" s="7" customFormat="1" x14ac:dyDescent="0.2">
      <c r="J288" s="18"/>
      <c r="K288" s="18"/>
      <c r="L288" s="58"/>
      <c r="M288" s="58"/>
    </row>
    <row r="289" spans="10:13" s="7" customFormat="1" x14ac:dyDescent="0.2">
      <c r="J289" s="18"/>
      <c r="K289" s="18"/>
      <c r="L289" s="58"/>
      <c r="M289" s="58"/>
    </row>
    <row r="290" spans="10:13" s="7" customFormat="1" x14ac:dyDescent="0.2">
      <c r="J290" s="18"/>
      <c r="K290" s="18"/>
      <c r="L290" s="58"/>
      <c r="M290" s="58"/>
    </row>
    <row r="291" spans="10:13" s="7" customFormat="1" x14ac:dyDescent="0.2">
      <c r="J291" s="18"/>
      <c r="K291" s="18"/>
      <c r="L291" s="58"/>
      <c r="M291" s="58"/>
    </row>
    <row r="292" spans="10:13" s="7" customFormat="1" x14ac:dyDescent="0.2">
      <c r="J292" s="18"/>
      <c r="K292" s="18"/>
      <c r="L292" s="58"/>
      <c r="M292" s="58"/>
    </row>
    <row r="293" spans="10:13" s="7" customFormat="1" x14ac:dyDescent="0.2">
      <c r="J293" s="18"/>
      <c r="K293" s="18"/>
      <c r="L293" s="58"/>
      <c r="M293" s="58"/>
    </row>
    <row r="294" spans="10:13" s="7" customFormat="1" x14ac:dyDescent="0.2">
      <c r="J294" s="18"/>
      <c r="K294" s="18"/>
      <c r="L294" s="58"/>
      <c r="M294" s="58"/>
    </row>
    <row r="295" spans="10:13" s="7" customFormat="1" x14ac:dyDescent="0.2">
      <c r="J295" s="18"/>
      <c r="K295" s="18"/>
      <c r="L295" s="58"/>
      <c r="M295" s="58"/>
    </row>
    <row r="296" spans="10:13" s="7" customFormat="1" x14ac:dyDescent="0.2">
      <c r="J296" s="18"/>
      <c r="K296" s="18"/>
      <c r="L296" s="58"/>
      <c r="M296" s="58"/>
    </row>
    <row r="297" spans="10:13" s="7" customFormat="1" x14ac:dyDescent="0.2">
      <c r="J297" s="18"/>
      <c r="K297" s="18"/>
      <c r="L297" s="58"/>
      <c r="M297" s="58"/>
    </row>
    <row r="298" spans="10:13" s="7" customFormat="1" x14ac:dyDescent="0.2">
      <c r="J298" s="18"/>
      <c r="K298" s="18"/>
      <c r="L298" s="58"/>
      <c r="M298" s="58"/>
    </row>
    <row r="299" spans="10:13" s="7" customFormat="1" x14ac:dyDescent="0.2">
      <c r="J299" s="18"/>
      <c r="K299" s="18"/>
      <c r="L299" s="58"/>
      <c r="M299" s="58"/>
    </row>
    <row r="300" spans="10:13" s="7" customFormat="1" x14ac:dyDescent="0.2">
      <c r="J300" s="18"/>
      <c r="K300" s="18"/>
      <c r="L300" s="58"/>
      <c r="M300" s="58"/>
    </row>
    <row r="301" spans="10:13" s="7" customFormat="1" x14ac:dyDescent="0.2">
      <c r="J301" s="18"/>
      <c r="K301" s="18"/>
      <c r="L301" s="58"/>
      <c r="M301" s="58"/>
    </row>
    <row r="302" spans="10:13" s="7" customFormat="1" x14ac:dyDescent="0.2">
      <c r="J302" s="18"/>
      <c r="K302" s="18"/>
      <c r="L302" s="58"/>
      <c r="M302" s="58"/>
    </row>
    <row r="303" spans="10:13" s="7" customFormat="1" x14ac:dyDescent="0.2">
      <c r="J303" s="18"/>
      <c r="K303" s="18"/>
      <c r="L303" s="58"/>
      <c r="M303" s="58"/>
    </row>
    <row r="304" spans="10:13" s="7" customFormat="1" x14ac:dyDescent="0.2">
      <c r="J304" s="18"/>
      <c r="K304" s="18"/>
      <c r="L304" s="58"/>
      <c r="M304" s="58"/>
    </row>
    <row r="305" spans="10:13" s="7" customFormat="1" x14ac:dyDescent="0.2">
      <c r="J305" s="18"/>
      <c r="K305" s="18"/>
      <c r="L305" s="58"/>
      <c r="M305" s="58"/>
    </row>
    <row r="306" spans="10:13" s="7" customFormat="1" x14ac:dyDescent="0.2">
      <c r="J306" s="18"/>
      <c r="K306" s="18"/>
      <c r="L306" s="58"/>
      <c r="M306" s="58"/>
    </row>
    <row r="307" spans="10:13" s="7" customFormat="1" x14ac:dyDescent="0.2">
      <c r="J307" s="18"/>
      <c r="K307" s="18"/>
      <c r="L307" s="58"/>
      <c r="M307" s="58"/>
    </row>
    <row r="308" spans="10:13" s="7" customFormat="1" x14ac:dyDescent="0.2">
      <c r="J308" s="18"/>
      <c r="K308" s="18"/>
      <c r="L308" s="58"/>
      <c r="M308" s="58"/>
    </row>
    <row r="309" spans="10:13" s="7" customFormat="1" x14ac:dyDescent="0.2">
      <c r="J309" s="18"/>
      <c r="K309" s="18"/>
      <c r="L309" s="58"/>
      <c r="M309" s="58"/>
    </row>
    <row r="310" spans="10:13" s="7" customFormat="1" x14ac:dyDescent="0.2">
      <c r="J310" s="18"/>
      <c r="K310" s="18"/>
      <c r="L310" s="58"/>
      <c r="M310" s="58"/>
    </row>
    <row r="311" spans="10:13" s="7" customFormat="1" x14ac:dyDescent="0.2">
      <c r="J311" s="18"/>
      <c r="K311" s="18"/>
      <c r="L311" s="58"/>
      <c r="M311" s="58"/>
    </row>
    <row r="312" spans="10:13" s="7" customFormat="1" x14ac:dyDescent="0.2">
      <c r="J312" s="18"/>
      <c r="K312" s="18"/>
      <c r="L312" s="58"/>
      <c r="M312" s="58"/>
    </row>
    <row r="313" spans="10:13" s="7" customFormat="1" x14ac:dyDescent="0.2">
      <c r="J313" s="18"/>
      <c r="K313" s="18"/>
      <c r="L313" s="58"/>
      <c r="M313" s="58"/>
    </row>
    <row r="314" spans="10:13" s="7" customFormat="1" x14ac:dyDescent="0.2">
      <c r="J314" s="18"/>
      <c r="K314" s="18"/>
      <c r="L314" s="58"/>
      <c r="M314" s="58"/>
    </row>
    <row r="315" spans="10:13" s="7" customFormat="1" x14ac:dyDescent="0.2">
      <c r="J315" s="18"/>
      <c r="K315" s="18"/>
      <c r="L315" s="58"/>
      <c r="M315" s="58"/>
    </row>
    <row r="316" spans="10:13" s="7" customFormat="1" x14ac:dyDescent="0.2">
      <c r="J316" s="18"/>
      <c r="K316" s="18"/>
      <c r="L316" s="58"/>
      <c r="M316" s="58"/>
    </row>
    <row r="317" spans="10:13" s="7" customFormat="1" x14ac:dyDescent="0.2">
      <c r="J317" s="18"/>
      <c r="K317" s="18"/>
      <c r="L317" s="58"/>
      <c r="M317" s="58"/>
    </row>
    <row r="318" spans="10:13" s="7" customFormat="1" x14ac:dyDescent="0.2">
      <c r="J318" s="18"/>
      <c r="K318" s="18"/>
      <c r="L318" s="58"/>
      <c r="M318" s="58"/>
    </row>
    <row r="319" spans="10:13" s="7" customFormat="1" x14ac:dyDescent="0.2">
      <c r="J319" s="18"/>
      <c r="K319" s="18"/>
      <c r="L319" s="58"/>
      <c r="M319" s="58"/>
    </row>
    <row r="320" spans="10:13" s="7" customFormat="1" x14ac:dyDescent="0.2">
      <c r="J320" s="18"/>
      <c r="K320" s="18"/>
      <c r="L320" s="58"/>
      <c r="M320" s="58"/>
    </row>
    <row r="321" spans="10:13" s="7" customFormat="1" x14ac:dyDescent="0.2">
      <c r="J321" s="18"/>
      <c r="K321" s="18"/>
      <c r="L321" s="58"/>
      <c r="M321" s="58"/>
    </row>
    <row r="322" spans="10:13" s="7" customFormat="1" x14ac:dyDescent="0.2">
      <c r="J322" s="18"/>
      <c r="K322" s="18"/>
      <c r="L322" s="58"/>
      <c r="M322" s="58"/>
    </row>
    <row r="323" spans="10:13" s="7" customFormat="1" x14ac:dyDescent="0.2">
      <c r="J323" s="18"/>
      <c r="K323" s="18"/>
      <c r="L323" s="58"/>
      <c r="M323" s="58"/>
    </row>
    <row r="324" spans="10:13" s="7" customFormat="1" x14ac:dyDescent="0.2">
      <c r="J324" s="18"/>
      <c r="K324" s="18"/>
      <c r="L324" s="58"/>
      <c r="M324" s="58"/>
    </row>
    <row r="325" spans="10:13" s="7" customFormat="1" x14ac:dyDescent="0.2">
      <c r="J325" s="18"/>
      <c r="K325" s="18"/>
      <c r="L325" s="58"/>
      <c r="M325" s="58"/>
    </row>
    <row r="326" spans="10:13" s="7" customFormat="1" x14ac:dyDescent="0.2">
      <c r="J326" s="18"/>
      <c r="K326" s="18"/>
      <c r="L326" s="58"/>
      <c r="M326" s="58"/>
    </row>
    <row r="327" spans="10:13" s="7" customFormat="1" x14ac:dyDescent="0.2">
      <c r="J327" s="18"/>
      <c r="K327" s="18"/>
      <c r="L327" s="58"/>
      <c r="M327" s="58"/>
    </row>
    <row r="328" spans="10:13" s="7" customFormat="1" x14ac:dyDescent="0.2">
      <c r="J328" s="18"/>
      <c r="K328" s="18"/>
      <c r="L328" s="58"/>
      <c r="M328" s="58"/>
    </row>
    <row r="329" spans="10:13" s="7" customFormat="1" x14ac:dyDescent="0.2">
      <c r="J329" s="18"/>
      <c r="K329" s="18"/>
      <c r="L329" s="58"/>
      <c r="M329" s="58"/>
    </row>
    <row r="330" spans="10:13" s="7" customFormat="1" x14ac:dyDescent="0.2">
      <c r="J330" s="18"/>
      <c r="K330" s="18"/>
      <c r="L330" s="58"/>
      <c r="M330" s="58"/>
    </row>
    <row r="331" spans="10:13" s="7" customFormat="1" x14ac:dyDescent="0.2">
      <c r="J331" s="18"/>
      <c r="K331" s="18"/>
      <c r="L331" s="58"/>
      <c r="M331" s="58"/>
    </row>
    <row r="332" spans="10:13" s="7" customFormat="1" x14ac:dyDescent="0.2">
      <c r="J332" s="18"/>
      <c r="K332" s="18"/>
      <c r="L332" s="58"/>
      <c r="M332" s="58"/>
    </row>
    <row r="333" spans="10:13" s="7" customFormat="1" x14ac:dyDescent="0.2">
      <c r="J333" s="18"/>
      <c r="K333" s="18"/>
      <c r="L333" s="58"/>
      <c r="M333" s="58"/>
    </row>
    <row r="334" spans="10:13" s="7" customFormat="1" x14ac:dyDescent="0.2">
      <c r="J334" s="18"/>
      <c r="K334" s="18"/>
      <c r="L334" s="58"/>
      <c r="M334" s="58"/>
    </row>
    <row r="335" spans="10:13" s="7" customFormat="1" x14ac:dyDescent="0.2">
      <c r="J335" s="18"/>
      <c r="K335" s="18"/>
      <c r="L335" s="58"/>
      <c r="M335" s="58"/>
    </row>
    <row r="336" spans="10:13" s="7" customFormat="1" x14ac:dyDescent="0.2">
      <c r="J336" s="18"/>
      <c r="K336" s="18"/>
      <c r="L336" s="58"/>
      <c r="M336" s="58"/>
    </row>
    <row r="337" spans="10:13" s="7" customFormat="1" x14ac:dyDescent="0.2">
      <c r="J337" s="18"/>
      <c r="K337" s="18"/>
      <c r="L337" s="58"/>
      <c r="M337" s="58"/>
    </row>
    <row r="338" spans="10:13" s="7" customFormat="1" x14ac:dyDescent="0.2">
      <c r="J338" s="18"/>
      <c r="K338" s="18"/>
      <c r="L338" s="58"/>
      <c r="M338" s="58"/>
    </row>
    <row r="339" spans="10:13" s="7" customFormat="1" x14ac:dyDescent="0.2">
      <c r="J339" s="18"/>
      <c r="K339" s="18"/>
      <c r="L339" s="58"/>
      <c r="M339" s="58"/>
    </row>
    <row r="340" spans="10:13" s="7" customFormat="1" x14ac:dyDescent="0.2">
      <c r="J340" s="18"/>
      <c r="K340" s="18"/>
      <c r="L340" s="58"/>
      <c r="M340" s="58"/>
    </row>
    <row r="341" spans="10:13" s="7" customFormat="1" x14ac:dyDescent="0.2">
      <c r="J341" s="18"/>
      <c r="K341" s="18"/>
      <c r="L341" s="58"/>
      <c r="M341" s="58"/>
    </row>
    <row r="342" spans="10:13" s="7" customFormat="1" x14ac:dyDescent="0.2">
      <c r="J342" s="18"/>
      <c r="K342" s="18"/>
      <c r="L342" s="58"/>
      <c r="M342" s="58"/>
    </row>
    <row r="343" spans="10:13" s="7" customFormat="1" x14ac:dyDescent="0.2">
      <c r="J343" s="18"/>
      <c r="K343" s="18"/>
      <c r="L343" s="58"/>
      <c r="M343" s="58"/>
    </row>
    <row r="344" spans="10:13" s="7" customFormat="1" x14ac:dyDescent="0.2">
      <c r="J344" s="18"/>
      <c r="K344" s="18"/>
      <c r="L344" s="58"/>
      <c r="M344" s="58"/>
    </row>
    <row r="345" spans="10:13" s="7" customFormat="1" x14ac:dyDescent="0.2">
      <c r="J345" s="18"/>
      <c r="K345" s="18"/>
      <c r="L345" s="58"/>
      <c r="M345" s="58"/>
    </row>
    <row r="346" spans="10:13" s="7" customFormat="1" x14ac:dyDescent="0.2">
      <c r="J346" s="18"/>
      <c r="K346" s="18"/>
      <c r="L346" s="58"/>
      <c r="M346" s="58"/>
    </row>
    <row r="347" spans="10:13" s="7" customFormat="1" x14ac:dyDescent="0.2">
      <c r="J347" s="18"/>
      <c r="K347" s="18"/>
      <c r="L347" s="58"/>
      <c r="M347" s="58"/>
    </row>
    <row r="348" spans="10:13" s="7" customFormat="1" x14ac:dyDescent="0.2">
      <c r="J348" s="18"/>
      <c r="K348" s="18"/>
      <c r="L348" s="58"/>
      <c r="M348" s="58"/>
    </row>
    <row r="349" spans="10:13" s="7" customFormat="1" x14ac:dyDescent="0.2">
      <c r="J349" s="18"/>
      <c r="K349" s="18"/>
      <c r="L349" s="58"/>
      <c r="M349" s="58"/>
    </row>
    <row r="350" spans="10:13" s="7" customFormat="1" x14ac:dyDescent="0.2">
      <c r="J350" s="18"/>
      <c r="K350" s="18"/>
      <c r="L350" s="58"/>
      <c r="M350" s="58"/>
    </row>
    <row r="351" spans="10:13" s="7" customFormat="1" x14ac:dyDescent="0.2">
      <c r="J351" s="18"/>
      <c r="K351" s="18"/>
      <c r="L351" s="58"/>
      <c r="M351" s="58"/>
    </row>
    <row r="352" spans="10:13" s="7" customFormat="1" x14ac:dyDescent="0.2">
      <c r="J352" s="18"/>
      <c r="K352" s="18"/>
      <c r="L352" s="58"/>
      <c r="M352" s="58"/>
    </row>
    <row r="353" spans="10:13" s="7" customFormat="1" x14ac:dyDescent="0.2">
      <c r="J353" s="18"/>
      <c r="K353" s="18"/>
      <c r="L353" s="58"/>
      <c r="M353" s="58"/>
    </row>
    <row r="354" spans="10:13" s="7" customFormat="1" x14ac:dyDescent="0.2">
      <c r="J354" s="18"/>
      <c r="K354" s="18"/>
      <c r="L354" s="58"/>
      <c r="M354" s="58"/>
    </row>
    <row r="355" spans="10:13" s="7" customFormat="1" x14ac:dyDescent="0.2">
      <c r="J355" s="18"/>
      <c r="K355" s="18"/>
      <c r="L355" s="58"/>
      <c r="M355" s="58"/>
    </row>
    <row r="356" spans="10:13" s="7" customFormat="1" x14ac:dyDescent="0.2">
      <c r="J356" s="18"/>
      <c r="K356" s="18"/>
      <c r="L356" s="58"/>
      <c r="M356" s="58"/>
    </row>
    <row r="357" spans="10:13" s="7" customFormat="1" x14ac:dyDescent="0.2">
      <c r="J357" s="18"/>
      <c r="K357" s="18"/>
      <c r="L357" s="58"/>
      <c r="M357" s="58"/>
    </row>
    <row r="358" spans="10:13" s="7" customFormat="1" x14ac:dyDescent="0.2">
      <c r="J358" s="18"/>
      <c r="K358" s="18"/>
      <c r="L358" s="58"/>
      <c r="M358" s="58"/>
    </row>
    <row r="359" spans="10:13" s="7" customFormat="1" x14ac:dyDescent="0.2">
      <c r="J359" s="18"/>
      <c r="K359" s="18"/>
      <c r="L359" s="58"/>
      <c r="M359" s="58"/>
    </row>
    <row r="360" spans="10:13" s="7" customFormat="1" x14ac:dyDescent="0.2">
      <c r="J360" s="18"/>
      <c r="K360" s="18"/>
      <c r="L360" s="58"/>
      <c r="M360" s="58"/>
    </row>
    <row r="361" spans="10:13" s="7" customFormat="1" x14ac:dyDescent="0.2">
      <c r="J361" s="18"/>
      <c r="K361" s="18"/>
      <c r="L361" s="58"/>
      <c r="M361" s="58"/>
    </row>
    <row r="362" spans="10:13" s="7" customFormat="1" x14ac:dyDescent="0.2">
      <c r="J362" s="18"/>
      <c r="K362" s="18"/>
      <c r="L362" s="58"/>
      <c r="M362" s="58"/>
    </row>
    <row r="363" spans="10:13" s="7" customFormat="1" x14ac:dyDescent="0.2">
      <c r="J363" s="18"/>
      <c r="K363" s="18"/>
      <c r="L363" s="58"/>
      <c r="M363" s="58"/>
    </row>
    <row r="364" spans="10:13" s="7" customFormat="1" x14ac:dyDescent="0.2">
      <c r="J364" s="18"/>
      <c r="K364" s="18"/>
      <c r="L364" s="58"/>
      <c r="M364" s="58"/>
    </row>
    <row r="365" spans="10:13" s="7" customFormat="1" x14ac:dyDescent="0.2">
      <c r="J365" s="18"/>
      <c r="K365" s="18"/>
      <c r="L365" s="58"/>
      <c r="M365" s="58"/>
    </row>
    <row r="366" spans="10:13" s="7" customFormat="1" x14ac:dyDescent="0.2">
      <c r="J366" s="18"/>
      <c r="K366" s="18"/>
      <c r="L366" s="58"/>
      <c r="M366" s="58"/>
    </row>
    <row r="367" spans="10:13" s="7" customFormat="1" x14ac:dyDescent="0.2">
      <c r="J367" s="18"/>
      <c r="K367" s="18"/>
      <c r="L367" s="58"/>
      <c r="M367" s="58"/>
    </row>
    <row r="368" spans="10:13" s="7" customFormat="1" x14ac:dyDescent="0.2">
      <c r="J368" s="18"/>
      <c r="K368" s="18"/>
      <c r="L368" s="58"/>
      <c r="M368" s="58"/>
    </row>
    <row r="369" spans="10:13" s="7" customFormat="1" x14ac:dyDescent="0.2">
      <c r="J369" s="18"/>
      <c r="K369" s="18"/>
      <c r="L369" s="58"/>
      <c r="M369" s="58"/>
    </row>
    <row r="370" spans="10:13" s="7" customFormat="1" x14ac:dyDescent="0.2">
      <c r="J370" s="18"/>
      <c r="K370" s="18"/>
      <c r="L370" s="58"/>
      <c r="M370" s="58"/>
    </row>
    <row r="371" spans="10:13" s="7" customFormat="1" x14ac:dyDescent="0.2">
      <c r="J371" s="18"/>
      <c r="K371" s="18"/>
      <c r="L371" s="58"/>
      <c r="M371" s="58"/>
    </row>
    <row r="372" spans="10:13" s="7" customFormat="1" x14ac:dyDescent="0.2">
      <c r="J372" s="18"/>
      <c r="K372" s="18"/>
      <c r="L372" s="58"/>
      <c r="M372" s="58"/>
    </row>
    <row r="373" spans="10:13" s="7" customFormat="1" x14ac:dyDescent="0.2">
      <c r="J373" s="18"/>
      <c r="K373" s="18"/>
      <c r="L373" s="58"/>
      <c r="M373" s="58"/>
    </row>
    <row r="374" spans="10:13" s="7" customFormat="1" x14ac:dyDescent="0.2">
      <c r="J374" s="18"/>
      <c r="K374" s="18"/>
      <c r="L374" s="58"/>
      <c r="M374" s="58"/>
    </row>
    <row r="375" spans="10:13" s="7" customFormat="1" x14ac:dyDescent="0.2">
      <c r="J375" s="18"/>
      <c r="K375" s="18"/>
      <c r="L375" s="58"/>
      <c r="M375" s="58"/>
    </row>
    <row r="376" spans="10:13" s="7" customFormat="1" x14ac:dyDescent="0.2">
      <c r="J376" s="18"/>
      <c r="K376" s="18"/>
      <c r="L376" s="58"/>
      <c r="M376" s="58"/>
    </row>
    <row r="377" spans="10:13" s="7" customFormat="1" x14ac:dyDescent="0.2">
      <c r="J377" s="18"/>
      <c r="K377" s="18"/>
      <c r="L377" s="58"/>
      <c r="M377" s="58"/>
    </row>
    <row r="378" spans="10:13" s="7" customFormat="1" x14ac:dyDescent="0.2">
      <c r="J378" s="18"/>
      <c r="K378" s="18"/>
      <c r="L378" s="58"/>
      <c r="M378" s="58"/>
    </row>
    <row r="379" spans="10:13" s="7" customFormat="1" x14ac:dyDescent="0.2">
      <c r="J379" s="18"/>
      <c r="K379" s="18"/>
      <c r="L379" s="58"/>
      <c r="M379" s="58"/>
    </row>
    <row r="380" spans="10:13" s="7" customFormat="1" x14ac:dyDescent="0.2">
      <c r="J380" s="18"/>
      <c r="K380" s="18"/>
      <c r="L380" s="58"/>
      <c r="M380" s="58"/>
    </row>
    <row r="381" spans="10:13" s="7" customFormat="1" x14ac:dyDescent="0.2">
      <c r="J381" s="18"/>
      <c r="K381" s="18"/>
      <c r="L381" s="58"/>
      <c r="M381" s="58"/>
    </row>
    <row r="382" spans="10:13" s="7" customFormat="1" x14ac:dyDescent="0.2">
      <c r="J382" s="18"/>
      <c r="K382" s="18"/>
      <c r="L382" s="58"/>
      <c r="M382" s="58"/>
    </row>
    <row r="383" spans="10:13" s="7" customFormat="1" x14ac:dyDescent="0.2">
      <c r="J383" s="18"/>
      <c r="K383" s="18"/>
      <c r="L383" s="58"/>
      <c r="M383" s="58"/>
    </row>
    <row r="384" spans="10:13" s="7" customFormat="1" x14ac:dyDescent="0.2">
      <c r="J384" s="18"/>
      <c r="K384" s="18"/>
      <c r="L384" s="58"/>
      <c r="M384" s="58"/>
    </row>
    <row r="385" spans="10:13" s="7" customFormat="1" x14ac:dyDescent="0.2">
      <c r="J385" s="18"/>
      <c r="K385" s="18"/>
      <c r="L385" s="58"/>
      <c r="M385" s="58"/>
    </row>
    <row r="386" spans="10:13" s="7" customFormat="1" x14ac:dyDescent="0.2">
      <c r="J386" s="18"/>
      <c r="K386" s="18"/>
      <c r="L386" s="58"/>
      <c r="M386" s="58"/>
    </row>
    <row r="387" spans="10:13" s="7" customFormat="1" x14ac:dyDescent="0.2">
      <c r="J387" s="18"/>
      <c r="K387" s="18"/>
      <c r="L387" s="58"/>
      <c r="M387" s="58"/>
    </row>
    <row r="388" spans="10:13" s="7" customFormat="1" x14ac:dyDescent="0.2">
      <c r="J388" s="18"/>
      <c r="K388" s="18"/>
      <c r="L388" s="58"/>
      <c r="M388" s="58"/>
    </row>
    <row r="389" spans="10:13" s="7" customFormat="1" x14ac:dyDescent="0.2">
      <c r="J389" s="18"/>
      <c r="K389" s="18"/>
      <c r="L389" s="58"/>
      <c r="M389" s="58"/>
    </row>
    <row r="390" spans="10:13" s="7" customFormat="1" x14ac:dyDescent="0.2">
      <c r="J390" s="18"/>
      <c r="K390" s="18"/>
      <c r="L390" s="58"/>
      <c r="M390" s="58"/>
    </row>
    <row r="391" spans="10:13" s="7" customFormat="1" x14ac:dyDescent="0.2">
      <c r="J391" s="18"/>
      <c r="K391" s="18"/>
      <c r="L391" s="58"/>
      <c r="M391" s="58"/>
    </row>
    <row r="392" spans="10:13" s="7" customFormat="1" x14ac:dyDescent="0.2">
      <c r="J392" s="18"/>
      <c r="K392" s="18"/>
      <c r="L392" s="58"/>
      <c r="M392" s="58"/>
    </row>
    <row r="393" spans="10:13" s="7" customFormat="1" x14ac:dyDescent="0.2">
      <c r="J393" s="18"/>
      <c r="K393" s="18"/>
      <c r="L393" s="58"/>
      <c r="M393" s="58"/>
    </row>
    <row r="394" spans="10:13" s="7" customFormat="1" x14ac:dyDescent="0.2">
      <c r="J394" s="18"/>
      <c r="K394" s="18"/>
      <c r="L394" s="58"/>
      <c r="M394" s="58"/>
    </row>
    <row r="395" spans="10:13" s="7" customFormat="1" x14ac:dyDescent="0.2">
      <c r="J395" s="18"/>
      <c r="K395" s="18"/>
      <c r="L395" s="58"/>
      <c r="M395" s="58"/>
    </row>
    <row r="396" spans="10:13" s="7" customFormat="1" x14ac:dyDescent="0.2">
      <c r="J396" s="18"/>
      <c r="K396" s="18"/>
      <c r="L396" s="58"/>
      <c r="M396" s="58"/>
    </row>
    <row r="397" spans="10:13" s="7" customFormat="1" x14ac:dyDescent="0.2">
      <c r="J397" s="18"/>
      <c r="K397" s="18"/>
      <c r="L397" s="58"/>
      <c r="M397" s="58"/>
    </row>
    <row r="398" spans="10:13" s="7" customFormat="1" x14ac:dyDescent="0.2">
      <c r="J398" s="18"/>
      <c r="K398" s="18"/>
      <c r="L398" s="58"/>
      <c r="M398" s="58"/>
    </row>
    <row r="399" spans="10:13" s="7" customFormat="1" x14ac:dyDescent="0.2">
      <c r="J399" s="18"/>
      <c r="K399" s="18"/>
      <c r="L399" s="58"/>
      <c r="M399" s="58"/>
    </row>
    <row r="400" spans="10:13" s="7" customFormat="1" x14ac:dyDescent="0.2">
      <c r="J400" s="18"/>
      <c r="K400" s="18"/>
      <c r="L400" s="58"/>
      <c r="M400" s="58"/>
    </row>
    <row r="401" spans="10:13" s="7" customFormat="1" x14ac:dyDescent="0.2">
      <c r="J401" s="18"/>
      <c r="K401" s="18"/>
      <c r="L401" s="58"/>
      <c r="M401" s="58"/>
    </row>
    <row r="402" spans="10:13" s="7" customFormat="1" x14ac:dyDescent="0.2">
      <c r="J402" s="18"/>
      <c r="K402" s="18"/>
      <c r="L402" s="58"/>
      <c r="M402" s="58"/>
    </row>
    <row r="403" spans="10:13" s="7" customFormat="1" x14ac:dyDescent="0.2">
      <c r="J403" s="18"/>
      <c r="K403" s="18"/>
      <c r="L403" s="58"/>
      <c r="M403" s="58"/>
    </row>
    <row r="404" spans="10:13" s="7" customFormat="1" x14ac:dyDescent="0.2">
      <c r="J404" s="18"/>
      <c r="K404" s="18"/>
      <c r="L404" s="58"/>
      <c r="M404" s="58"/>
    </row>
    <row r="405" spans="10:13" s="7" customFormat="1" x14ac:dyDescent="0.2">
      <c r="J405" s="18"/>
      <c r="K405" s="18"/>
      <c r="L405" s="58"/>
      <c r="M405" s="58"/>
    </row>
    <row r="406" spans="10:13" s="7" customFormat="1" x14ac:dyDescent="0.2">
      <c r="J406" s="18"/>
      <c r="K406" s="18"/>
      <c r="L406" s="58"/>
      <c r="M406" s="58"/>
    </row>
    <row r="407" spans="10:13" s="7" customFormat="1" x14ac:dyDescent="0.2">
      <c r="J407" s="18"/>
      <c r="K407" s="18"/>
      <c r="L407" s="58"/>
      <c r="M407" s="58"/>
    </row>
    <row r="408" spans="10:13" s="7" customFormat="1" x14ac:dyDescent="0.2">
      <c r="J408" s="18"/>
      <c r="K408" s="18"/>
      <c r="L408" s="58"/>
      <c r="M408" s="58"/>
    </row>
    <row r="409" spans="10:13" s="7" customFormat="1" x14ac:dyDescent="0.2">
      <c r="J409" s="18"/>
      <c r="K409" s="18"/>
      <c r="L409" s="58"/>
      <c r="M409" s="58"/>
    </row>
    <row r="410" spans="10:13" s="7" customFormat="1" x14ac:dyDescent="0.2">
      <c r="J410" s="18"/>
      <c r="K410" s="18"/>
      <c r="L410" s="58"/>
      <c r="M410" s="58"/>
    </row>
    <row r="411" spans="10:13" s="7" customFormat="1" x14ac:dyDescent="0.2">
      <c r="J411" s="18"/>
      <c r="K411" s="18"/>
      <c r="L411" s="58"/>
      <c r="M411" s="58"/>
    </row>
    <row r="412" spans="10:13" s="7" customFormat="1" x14ac:dyDescent="0.2">
      <c r="J412" s="18"/>
      <c r="K412" s="18"/>
      <c r="L412" s="58"/>
      <c r="M412" s="58"/>
    </row>
    <row r="413" spans="10:13" s="7" customFormat="1" x14ac:dyDescent="0.2">
      <c r="J413" s="18"/>
      <c r="K413" s="18"/>
      <c r="L413" s="58"/>
      <c r="M413" s="58"/>
    </row>
    <row r="414" spans="10:13" s="7" customFormat="1" x14ac:dyDescent="0.2">
      <c r="J414" s="18"/>
      <c r="K414" s="18"/>
      <c r="L414" s="58"/>
      <c r="M414" s="58"/>
    </row>
    <row r="415" spans="10:13" s="7" customFormat="1" x14ac:dyDescent="0.2">
      <c r="J415" s="18"/>
      <c r="K415" s="18"/>
      <c r="L415" s="58"/>
      <c r="M415" s="58"/>
    </row>
    <row r="416" spans="10:13" s="7" customFormat="1" x14ac:dyDescent="0.2">
      <c r="J416" s="18"/>
      <c r="K416" s="18"/>
      <c r="L416" s="58"/>
      <c r="M416" s="58"/>
    </row>
    <row r="417" spans="10:13" s="7" customFormat="1" x14ac:dyDescent="0.2">
      <c r="J417" s="18"/>
      <c r="K417" s="18"/>
      <c r="L417" s="58"/>
      <c r="M417" s="58"/>
    </row>
    <row r="418" spans="10:13" s="7" customFormat="1" x14ac:dyDescent="0.2">
      <c r="J418" s="18"/>
      <c r="K418" s="18"/>
      <c r="L418" s="58"/>
      <c r="M418" s="58"/>
    </row>
    <row r="419" spans="10:13" s="7" customFormat="1" x14ac:dyDescent="0.2">
      <c r="J419" s="18"/>
      <c r="K419" s="18"/>
      <c r="L419" s="58"/>
      <c r="M419" s="58"/>
    </row>
    <row r="420" spans="10:13" s="7" customFormat="1" x14ac:dyDescent="0.2">
      <c r="J420" s="18"/>
      <c r="K420" s="18"/>
      <c r="L420" s="58"/>
      <c r="M420" s="58"/>
    </row>
    <row r="421" spans="10:13" s="7" customFormat="1" x14ac:dyDescent="0.2">
      <c r="J421" s="18"/>
      <c r="K421" s="18"/>
      <c r="L421" s="58"/>
      <c r="M421" s="58"/>
    </row>
    <row r="422" spans="10:13" s="7" customFormat="1" x14ac:dyDescent="0.2">
      <c r="J422" s="18"/>
      <c r="K422" s="18"/>
      <c r="L422" s="58"/>
      <c r="M422" s="58"/>
    </row>
    <row r="423" spans="10:13" s="7" customFormat="1" x14ac:dyDescent="0.2">
      <c r="J423" s="18"/>
      <c r="K423" s="18"/>
      <c r="L423" s="58"/>
      <c r="M423" s="58"/>
    </row>
    <row r="424" spans="10:13" s="7" customFormat="1" x14ac:dyDescent="0.2">
      <c r="J424" s="18"/>
      <c r="K424" s="18"/>
      <c r="L424" s="58"/>
      <c r="M424" s="58"/>
    </row>
    <row r="425" spans="10:13" s="7" customFormat="1" x14ac:dyDescent="0.2">
      <c r="J425" s="18"/>
      <c r="K425" s="18"/>
      <c r="L425" s="58"/>
      <c r="M425" s="58"/>
    </row>
    <row r="426" spans="10:13" s="7" customFormat="1" x14ac:dyDescent="0.2">
      <c r="J426" s="18"/>
      <c r="K426" s="18"/>
      <c r="L426" s="58"/>
      <c r="M426" s="58"/>
    </row>
    <row r="427" spans="10:13" s="7" customFormat="1" x14ac:dyDescent="0.2">
      <c r="J427" s="18"/>
      <c r="K427" s="18"/>
      <c r="L427" s="58"/>
      <c r="M427" s="58"/>
    </row>
    <row r="428" spans="10:13" s="7" customFormat="1" x14ac:dyDescent="0.2">
      <c r="J428" s="18"/>
      <c r="K428" s="18"/>
      <c r="L428" s="58"/>
      <c r="M428" s="58"/>
    </row>
    <row r="429" spans="10:13" s="7" customFormat="1" x14ac:dyDescent="0.2">
      <c r="J429" s="18"/>
      <c r="K429" s="18"/>
      <c r="L429" s="58"/>
      <c r="M429" s="58"/>
    </row>
    <row r="430" spans="10:13" s="7" customFormat="1" x14ac:dyDescent="0.2">
      <c r="J430" s="18"/>
      <c r="K430" s="18"/>
      <c r="L430" s="58"/>
      <c r="M430" s="58"/>
    </row>
    <row r="431" spans="10:13" s="7" customFormat="1" x14ac:dyDescent="0.2">
      <c r="J431" s="18"/>
      <c r="K431" s="18"/>
      <c r="L431" s="58"/>
      <c r="M431" s="58"/>
    </row>
    <row r="432" spans="10:13" s="7" customFormat="1" x14ac:dyDescent="0.2">
      <c r="J432" s="18"/>
      <c r="K432" s="18"/>
      <c r="L432" s="58"/>
      <c r="M432" s="58"/>
    </row>
    <row r="433" spans="10:13" s="7" customFormat="1" x14ac:dyDescent="0.2">
      <c r="J433" s="18"/>
      <c r="K433" s="18"/>
      <c r="L433" s="58"/>
      <c r="M433" s="58"/>
    </row>
    <row r="434" spans="10:13" s="7" customFormat="1" x14ac:dyDescent="0.2">
      <c r="J434" s="18"/>
      <c r="K434" s="18"/>
      <c r="L434" s="58"/>
      <c r="M434" s="58"/>
    </row>
    <row r="435" spans="10:13" s="7" customFormat="1" x14ac:dyDescent="0.2">
      <c r="J435" s="18"/>
      <c r="K435" s="18"/>
      <c r="L435" s="58"/>
      <c r="M435" s="58"/>
    </row>
    <row r="436" spans="10:13" s="7" customFormat="1" x14ac:dyDescent="0.2">
      <c r="J436" s="18"/>
      <c r="K436" s="18"/>
      <c r="L436" s="58"/>
      <c r="M436" s="58"/>
    </row>
    <row r="437" spans="10:13" s="7" customFormat="1" x14ac:dyDescent="0.2">
      <c r="J437" s="18"/>
      <c r="K437" s="18"/>
      <c r="L437" s="58"/>
      <c r="M437" s="58"/>
    </row>
    <row r="438" spans="10:13" s="7" customFormat="1" x14ac:dyDescent="0.2">
      <c r="J438" s="18"/>
      <c r="K438" s="18"/>
      <c r="L438" s="58"/>
      <c r="M438" s="58"/>
    </row>
    <row r="439" spans="10:13" s="7" customFormat="1" x14ac:dyDescent="0.2">
      <c r="J439" s="18"/>
      <c r="K439" s="18"/>
      <c r="L439" s="58"/>
      <c r="M439" s="58"/>
    </row>
    <row r="440" spans="10:13" s="7" customFormat="1" x14ac:dyDescent="0.2">
      <c r="J440" s="18"/>
      <c r="K440" s="18"/>
      <c r="L440" s="58"/>
      <c r="M440" s="58"/>
    </row>
    <row r="441" spans="10:13" s="7" customFormat="1" x14ac:dyDescent="0.2">
      <c r="J441" s="18"/>
      <c r="K441" s="18"/>
      <c r="L441" s="58"/>
      <c r="M441" s="58"/>
    </row>
    <row r="442" spans="10:13" s="7" customFormat="1" x14ac:dyDescent="0.2">
      <c r="J442" s="18"/>
      <c r="K442" s="18"/>
      <c r="L442" s="58"/>
      <c r="M442" s="58"/>
    </row>
    <row r="443" spans="10:13" s="7" customFormat="1" x14ac:dyDescent="0.2">
      <c r="J443" s="18"/>
      <c r="K443" s="18"/>
      <c r="L443" s="58"/>
      <c r="M443" s="58"/>
    </row>
    <row r="444" spans="10:13" s="7" customFormat="1" x14ac:dyDescent="0.2">
      <c r="J444" s="18"/>
      <c r="K444" s="18"/>
      <c r="L444" s="58"/>
      <c r="M444" s="58"/>
    </row>
    <row r="445" spans="10:13" s="7" customFormat="1" x14ac:dyDescent="0.2">
      <c r="J445" s="18"/>
      <c r="K445" s="18"/>
      <c r="L445" s="58"/>
      <c r="M445" s="58"/>
    </row>
    <row r="446" spans="10:13" s="7" customFormat="1" x14ac:dyDescent="0.2">
      <c r="J446" s="18"/>
      <c r="K446" s="18"/>
      <c r="L446" s="58"/>
      <c r="M446" s="58"/>
    </row>
    <row r="447" spans="10:13" s="7" customFormat="1" x14ac:dyDescent="0.2">
      <c r="J447" s="18"/>
      <c r="K447" s="18"/>
      <c r="L447" s="58"/>
      <c r="M447" s="58"/>
    </row>
    <row r="448" spans="10:13" s="7" customFormat="1" x14ac:dyDescent="0.2">
      <c r="J448" s="18"/>
      <c r="K448" s="18"/>
      <c r="L448" s="58"/>
      <c r="M448" s="58"/>
    </row>
    <row r="449" spans="10:13" s="7" customFormat="1" x14ac:dyDescent="0.2">
      <c r="J449" s="18"/>
      <c r="K449" s="18"/>
      <c r="L449" s="58"/>
      <c r="M449" s="58"/>
    </row>
    <row r="450" spans="10:13" s="7" customFormat="1" x14ac:dyDescent="0.2">
      <c r="J450" s="18"/>
      <c r="K450" s="18"/>
      <c r="L450" s="58"/>
      <c r="M450" s="58"/>
    </row>
    <row r="451" spans="10:13" s="7" customFormat="1" x14ac:dyDescent="0.2">
      <c r="J451" s="18"/>
      <c r="K451" s="18"/>
      <c r="L451" s="58"/>
      <c r="M451" s="58"/>
    </row>
    <row r="452" spans="10:13" s="7" customFormat="1" x14ac:dyDescent="0.2">
      <c r="J452" s="18"/>
      <c r="K452" s="18"/>
      <c r="L452" s="58"/>
      <c r="M452" s="58"/>
    </row>
    <row r="453" spans="10:13" s="7" customFormat="1" x14ac:dyDescent="0.2">
      <c r="J453" s="18"/>
      <c r="K453" s="18"/>
      <c r="L453" s="58"/>
      <c r="M453" s="58"/>
    </row>
    <row r="454" spans="10:13" s="7" customFormat="1" x14ac:dyDescent="0.2">
      <c r="J454" s="18"/>
      <c r="K454" s="18"/>
      <c r="L454" s="58"/>
      <c r="M454" s="58"/>
    </row>
    <row r="455" spans="10:13" s="7" customFormat="1" x14ac:dyDescent="0.2">
      <c r="J455" s="18"/>
      <c r="K455" s="18"/>
      <c r="L455" s="58"/>
      <c r="M455" s="58"/>
    </row>
    <row r="456" spans="10:13" s="7" customFormat="1" x14ac:dyDescent="0.2">
      <c r="J456" s="18"/>
      <c r="K456" s="18"/>
      <c r="L456" s="58"/>
      <c r="M456" s="58"/>
    </row>
    <row r="457" spans="10:13" s="7" customFormat="1" x14ac:dyDescent="0.2">
      <c r="J457" s="18"/>
      <c r="K457" s="18"/>
      <c r="L457" s="58"/>
      <c r="M457" s="58"/>
    </row>
    <row r="458" spans="10:13" s="7" customFormat="1" x14ac:dyDescent="0.2">
      <c r="J458" s="18"/>
      <c r="K458" s="18"/>
      <c r="L458" s="58"/>
      <c r="M458" s="58"/>
    </row>
    <row r="459" spans="10:13" s="7" customFormat="1" x14ac:dyDescent="0.2">
      <c r="J459" s="18"/>
      <c r="K459" s="18"/>
      <c r="L459" s="58"/>
      <c r="M459" s="58"/>
    </row>
    <row r="460" spans="10:13" s="7" customFormat="1" x14ac:dyDescent="0.2">
      <c r="J460" s="18"/>
      <c r="K460" s="18"/>
      <c r="L460" s="58"/>
      <c r="M460" s="58"/>
    </row>
    <row r="461" spans="10:13" s="7" customFormat="1" x14ac:dyDescent="0.2">
      <c r="J461" s="18"/>
      <c r="K461" s="18"/>
      <c r="L461" s="58"/>
      <c r="M461" s="58"/>
    </row>
    <row r="462" spans="10:13" s="7" customFormat="1" x14ac:dyDescent="0.2">
      <c r="J462" s="18"/>
      <c r="K462" s="18"/>
      <c r="L462" s="58"/>
      <c r="M462" s="58"/>
    </row>
    <row r="463" spans="10:13" s="7" customFormat="1" x14ac:dyDescent="0.2">
      <c r="J463" s="18"/>
      <c r="K463" s="18"/>
      <c r="L463" s="58"/>
      <c r="M463" s="58"/>
    </row>
    <row r="464" spans="10:13" s="7" customFormat="1" x14ac:dyDescent="0.2">
      <c r="J464" s="18"/>
      <c r="K464" s="18"/>
      <c r="L464" s="58"/>
      <c r="M464" s="58"/>
    </row>
    <row r="465" spans="10:13" s="7" customFormat="1" x14ac:dyDescent="0.2">
      <c r="J465" s="18"/>
      <c r="K465" s="18"/>
      <c r="L465" s="58"/>
      <c r="M465" s="58"/>
    </row>
    <row r="466" spans="10:13" s="7" customFormat="1" x14ac:dyDescent="0.2">
      <c r="J466" s="18"/>
      <c r="K466" s="18"/>
      <c r="L466" s="58"/>
      <c r="M466" s="58"/>
    </row>
    <row r="467" spans="10:13" s="7" customFormat="1" x14ac:dyDescent="0.2">
      <c r="J467" s="18"/>
      <c r="K467" s="18"/>
      <c r="L467" s="58"/>
      <c r="M467" s="58"/>
    </row>
    <row r="468" spans="10:13" s="7" customFormat="1" x14ac:dyDescent="0.2">
      <c r="J468" s="18"/>
      <c r="K468" s="18"/>
      <c r="L468" s="58"/>
      <c r="M468" s="58"/>
    </row>
    <row r="469" spans="10:13" s="7" customFormat="1" x14ac:dyDescent="0.2">
      <c r="J469" s="18"/>
      <c r="K469" s="18"/>
      <c r="L469" s="58"/>
      <c r="M469" s="58"/>
    </row>
    <row r="470" spans="10:13" s="7" customFormat="1" x14ac:dyDescent="0.2">
      <c r="J470" s="18"/>
      <c r="K470" s="18"/>
      <c r="L470" s="58"/>
      <c r="M470" s="58"/>
    </row>
    <row r="471" spans="10:13" s="7" customFormat="1" x14ac:dyDescent="0.2">
      <c r="J471" s="18"/>
      <c r="K471" s="18"/>
      <c r="L471" s="58"/>
      <c r="M471" s="58"/>
    </row>
    <row r="472" spans="10:13" s="7" customFormat="1" x14ac:dyDescent="0.2">
      <c r="J472" s="18"/>
      <c r="K472" s="18"/>
      <c r="L472" s="58"/>
      <c r="M472" s="58"/>
    </row>
    <row r="473" spans="10:13" s="7" customFormat="1" x14ac:dyDescent="0.2">
      <c r="J473" s="18"/>
      <c r="K473" s="18"/>
      <c r="L473" s="58"/>
      <c r="M473" s="58"/>
    </row>
    <row r="474" spans="10:13" s="7" customFormat="1" x14ac:dyDescent="0.2">
      <c r="J474" s="18"/>
      <c r="K474" s="18"/>
      <c r="L474" s="58"/>
      <c r="M474" s="58"/>
    </row>
    <row r="475" spans="10:13" s="7" customFormat="1" x14ac:dyDescent="0.2">
      <c r="J475" s="18"/>
      <c r="K475" s="18"/>
      <c r="L475" s="58"/>
      <c r="M475" s="58"/>
    </row>
    <row r="476" spans="10:13" s="7" customFormat="1" x14ac:dyDescent="0.2">
      <c r="J476" s="18"/>
      <c r="K476" s="18"/>
      <c r="L476" s="58"/>
      <c r="M476" s="58"/>
    </row>
    <row r="477" spans="10:13" s="7" customFormat="1" x14ac:dyDescent="0.2">
      <c r="J477" s="18"/>
      <c r="K477" s="18"/>
      <c r="L477" s="58"/>
      <c r="M477" s="58"/>
    </row>
    <row r="478" spans="10:13" s="7" customFormat="1" x14ac:dyDescent="0.2">
      <c r="J478" s="18"/>
      <c r="K478" s="18"/>
      <c r="L478" s="58"/>
      <c r="M478" s="58"/>
    </row>
    <row r="479" spans="10:13" s="7" customFormat="1" x14ac:dyDescent="0.2">
      <c r="J479" s="18"/>
      <c r="K479" s="18"/>
      <c r="L479" s="58"/>
      <c r="M479" s="58"/>
    </row>
    <row r="480" spans="10:13" s="7" customFormat="1" x14ac:dyDescent="0.2">
      <c r="J480" s="18"/>
      <c r="K480" s="18"/>
      <c r="L480" s="58"/>
      <c r="M480" s="58"/>
    </row>
    <row r="481" spans="10:13" s="7" customFormat="1" x14ac:dyDescent="0.2">
      <c r="J481" s="18"/>
      <c r="K481" s="18"/>
      <c r="L481" s="58"/>
      <c r="M481" s="58"/>
    </row>
    <row r="482" spans="10:13" s="7" customFormat="1" x14ac:dyDescent="0.2">
      <c r="J482" s="18"/>
      <c r="K482" s="18"/>
      <c r="L482" s="58"/>
      <c r="M482" s="58"/>
    </row>
    <row r="483" spans="10:13" s="7" customFormat="1" x14ac:dyDescent="0.2">
      <c r="J483" s="18"/>
      <c r="K483" s="18"/>
      <c r="L483" s="58"/>
      <c r="M483" s="58"/>
    </row>
    <row r="484" spans="10:13" s="7" customFormat="1" x14ac:dyDescent="0.2">
      <c r="J484" s="18"/>
      <c r="K484" s="18"/>
      <c r="L484" s="58"/>
      <c r="M484" s="58"/>
    </row>
    <row r="485" spans="10:13" s="7" customFormat="1" x14ac:dyDescent="0.2">
      <c r="J485" s="18"/>
      <c r="K485" s="18"/>
      <c r="L485" s="58"/>
      <c r="M485" s="58"/>
    </row>
    <row r="486" spans="10:13" s="7" customFormat="1" x14ac:dyDescent="0.2">
      <c r="J486" s="18"/>
      <c r="K486" s="18"/>
      <c r="L486" s="58"/>
      <c r="M486" s="58"/>
    </row>
    <row r="487" spans="10:13" s="7" customFormat="1" x14ac:dyDescent="0.2">
      <c r="J487" s="18"/>
      <c r="K487" s="18"/>
      <c r="L487" s="58"/>
      <c r="M487" s="58"/>
    </row>
    <row r="488" spans="10:13" s="7" customFormat="1" x14ac:dyDescent="0.2">
      <c r="J488" s="18"/>
      <c r="K488" s="18"/>
      <c r="L488" s="58"/>
      <c r="M488" s="58"/>
    </row>
    <row r="489" spans="10:13" s="7" customFormat="1" x14ac:dyDescent="0.2">
      <c r="J489" s="18"/>
      <c r="K489" s="18"/>
      <c r="L489" s="58"/>
      <c r="M489" s="58"/>
    </row>
    <row r="490" spans="10:13" s="7" customFormat="1" x14ac:dyDescent="0.2">
      <c r="J490" s="18"/>
      <c r="K490" s="18"/>
      <c r="L490" s="58"/>
      <c r="M490" s="58"/>
    </row>
    <row r="491" spans="10:13" s="7" customFormat="1" x14ac:dyDescent="0.2">
      <c r="J491" s="18"/>
      <c r="K491" s="18"/>
      <c r="L491" s="58"/>
      <c r="M491" s="58"/>
    </row>
    <row r="492" spans="10:13" s="7" customFormat="1" x14ac:dyDescent="0.2">
      <c r="J492" s="18"/>
      <c r="K492" s="18"/>
      <c r="L492" s="58"/>
      <c r="M492" s="58"/>
    </row>
    <row r="493" spans="10:13" s="7" customFormat="1" x14ac:dyDescent="0.2">
      <c r="J493" s="18"/>
      <c r="K493" s="18"/>
      <c r="L493" s="58"/>
      <c r="M493" s="58"/>
    </row>
    <row r="494" spans="10:13" s="7" customFormat="1" x14ac:dyDescent="0.2">
      <c r="J494" s="18"/>
      <c r="K494" s="18"/>
      <c r="L494" s="58"/>
      <c r="M494" s="58"/>
    </row>
    <row r="495" spans="10:13" s="7" customFormat="1" x14ac:dyDescent="0.2">
      <c r="J495" s="18"/>
      <c r="K495" s="18"/>
      <c r="L495" s="58"/>
      <c r="M495" s="58"/>
    </row>
    <row r="496" spans="10:13" s="7" customFormat="1" x14ac:dyDescent="0.2">
      <c r="J496" s="18"/>
      <c r="K496" s="18"/>
      <c r="L496" s="58"/>
      <c r="M496" s="58"/>
    </row>
    <row r="497" spans="10:13" s="7" customFormat="1" x14ac:dyDescent="0.2">
      <c r="J497" s="18"/>
      <c r="K497" s="18"/>
      <c r="L497" s="58"/>
      <c r="M497" s="58"/>
    </row>
    <row r="498" spans="10:13" s="7" customFormat="1" x14ac:dyDescent="0.2">
      <c r="J498" s="18"/>
      <c r="K498" s="18"/>
      <c r="L498" s="58"/>
      <c r="M498" s="58"/>
    </row>
    <row r="499" spans="10:13" s="7" customFormat="1" x14ac:dyDescent="0.2">
      <c r="J499" s="18"/>
      <c r="K499" s="18"/>
      <c r="L499" s="58"/>
      <c r="M499" s="58"/>
    </row>
    <row r="500" spans="10:13" s="7" customFormat="1" x14ac:dyDescent="0.2">
      <c r="J500" s="18"/>
      <c r="K500" s="18"/>
      <c r="L500" s="58"/>
      <c r="M500" s="58"/>
    </row>
    <row r="501" spans="10:13" s="7" customFormat="1" x14ac:dyDescent="0.2">
      <c r="J501" s="18"/>
      <c r="K501" s="18"/>
      <c r="L501" s="58"/>
      <c r="M501" s="58"/>
    </row>
    <row r="502" spans="10:13" s="7" customFormat="1" x14ac:dyDescent="0.2">
      <c r="J502" s="18"/>
      <c r="K502" s="18"/>
      <c r="L502" s="58"/>
      <c r="M502" s="58"/>
    </row>
    <row r="503" spans="10:13" s="7" customFormat="1" x14ac:dyDescent="0.2">
      <c r="J503" s="18"/>
      <c r="K503" s="18"/>
      <c r="L503" s="58"/>
      <c r="M503" s="58"/>
    </row>
    <row r="504" spans="10:13" s="7" customFormat="1" x14ac:dyDescent="0.2">
      <c r="J504" s="18"/>
      <c r="K504" s="18"/>
      <c r="L504" s="58"/>
      <c r="M504" s="58"/>
    </row>
    <row r="505" spans="10:13" s="7" customFormat="1" x14ac:dyDescent="0.2">
      <c r="J505" s="18"/>
      <c r="K505" s="18"/>
      <c r="L505" s="58"/>
      <c r="M505" s="58"/>
    </row>
    <row r="506" spans="10:13" s="7" customFormat="1" x14ac:dyDescent="0.2">
      <c r="J506" s="18"/>
      <c r="K506" s="18"/>
      <c r="L506" s="58"/>
      <c r="M506" s="58"/>
    </row>
    <row r="507" spans="10:13" s="7" customFormat="1" x14ac:dyDescent="0.2">
      <c r="J507" s="18"/>
      <c r="K507" s="18"/>
      <c r="L507" s="58"/>
      <c r="M507" s="58"/>
    </row>
    <row r="508" spans="10:13" s="7" customFormat="1" x14ac:dyDescent="0.2">
      <c r="J508" s="18"/>
      <c r="K508" s="18"/>
      <c r="L508" s="58"/>
      <c r="M508" s="58"/>
    </row>
    <row r="509" spans="10:13" s="7" customFormat="1" x14ac:dyDescent="0.2">
      <c r="J509" s="18"/>
      <c r="K509" s="18"/>
      <c r="L509" s="58"/>
      <c r="M509" s="58"/>
    </row>
    <row r="510" spans="10:13" s="7" customFormat="1" x14ac:dyDescent="0.2">
      <c r="J510" s="18"/>
      <c r="K510" s="18"/>
      <c r="L510" s="58"/>
      <c r="M510" s="58"/>
    </row>
    <row r="511" spans="10:13" s="7" customFormat="1" x14ac:dyDescent="0.2">
      <c r="J511" s="18"/>
      <c r="K511" s="18"/>
      <c r="L511" s="58"/>
      <c r="M511" s="58"/>
    </row>
    <row r="512" spans="10:13" s="7" customFormat="1" x14ac:dyDescent="0.2">
      <c r="J512" s="18"/>
      <c r="K512" s="18"/>
      <c r="L512" s="58"/>
      <c r="M512" s="58"/>
    </row>
    <row r="513" spans="10:13" s="7" customFormat="1" x14ac:dyDescent="0.2">
      <c r="J513" s="18"/>
      <c r="K513" s="18"/>
      <c r="L513" s="58"/>
      <c r="M513" s="58"/>
    </row>
    <row r="514" spans="10:13" s="7" customFormat="1" x14ac:dyDescent="0.2">
      <c r="J514" s="18"/>
      <c r="K514" s="18"/>
      <c r="L514" s="58"/>
      <c r="M514" s="58"/>
    </row>
    <row r="515" spans="10:13" s="7" customFormat="1" x14ac:dyDescent="0.2">
      <c r="J515" s="18"/>
      <c r="K515" s="18"/>
      <c r="L515" s="58"/>
      <c r="M515" s="58"/>
    </row>
    <row r="516" spans="10:13" s="7" customFormat="1" x14ac:dyDescent="0.2">
      <c r="J516" s="18"/>
      <c r="K516" s="18"/>
      <c r="L516" s="58"/>
      <c r="M516" s="58"/>
    </row>
    <row r="517" spans="10:13" s="7" customFormat="1" x14ac:dyDescent="0.2">
      <c r="J517" s="18"/>
      <c r="K517" s="18"/>
      <c r="L517" s="58"/>
      <c r="M517" s="58"/>
    </row>
    <row r="518" spans="10:13" s="7" customFormat="1" x14ac:dyDescent="0.2">
      <c r="J518" s="18"/>
      <c r="K518" s="18"/>
      <c r="L518" s="58"/>
      <c r="M518" s="58"/>
    </row>
    <row r="519" spans="10:13" s="7" customFormat="1" x14ac:dyDescent="0.2">
      <c r="J519" s="18"/>
      <c r="K519" s="18"/>
      <c r="L519" s="58"/>
      <c r="M519" s="58"/>
    </row>
    <row r="520" spans="10:13" s="7" customFormat="1" x14ac:dyDescent="0.2">
      <c r="J520" s="18"/>
      <c r="K520" s="18"/>
      <c r="L520" s="58"/>
      <c r="M520" s="58"/>
    </row>
    <row r="521" spans="10:13" s="7" customFormat="1" x14ac:dyDescent="0.2">
      <c r="J521" s="18"/>
      <c r="K521" s="18"/>
      <c r="L521" s="58"/>
      <c r="M521" s="58"/>
    </row>
    <row r="522" spans="10:13" s="7" customFormat="1" x14ac:dyDescent="0.2">
      <c r="J522" s="18"/>
      <c r="K522" s="18"/>
      <c r="L522" s="58"/>
      <c r="M522" s="58"/>
    </row>
    <row r="523" spans="10:13" s="7" customFormat="1" x14ac:dyDescent="0.2">
      <c r="J523" s="18"/>
      <c r="K523" s="18"/>
      <c r="L523" s="58"/>
      <c r="M523" s="58"/>
    </row>
    <row r="524" spans="10:13" s="7" customFormat="1" x14ac:dyDescent="0.2">
      <c r="J524" s="18"/>
      <c r="K524" s="18"/>
      <c r="L524" s="58"/>
      <c r="M524" s="58"/>
    </row>
    <row r="525" spans="10:13" s="7" customFormat="1" x14ac:dyDescent="0.2">
      <c r="J525" s="18"/>
      <c r="K525" s="18"/>
      <c r="L525" s="58"/>
      <c r="M525" s="58"/>
    </row>
    <row r="526" spans="10:13" s="7" customFormat="1" x14ac:dyDescent="0.2">
      <c r="J526" s="18"/>
      <c r="K526" s="18"/>
      <c r="L526" s="58"/>
      <c r="M526" s="58"/>
    </row>
    <row r="527" spans="10:13" s="7" customFormat="1" x14ac:dyDescent="0.2">
      <c r="J527" s="18"/>
      <c r="K527" s="18"/>
      <c r="L527" s="58"/>
      <c r="M527" s="58"/>
    </row>
    <row r="528" spans="10:13" s="7" customFormat="1" x14ac:dyDescent="0.2">
      <c r="J528" s="18"/>
      <c r="K528" s="18"/>
      <c r="L528" s="58"/>
      <c r="M528" s="58"/>
    </row>
    <row r="529" spans="10:13" s="7" customFormat="1" x14ac:dyDescent="0.2">
      <c r="J529" s="18"/>
      <c r="K529" s="18"/>
      <c r="L529" s="58"/>
      <c r="M529" s="58"/>
    </row>
    <row r="530" spans="10:13" s="7" customFormat="1" x14ac:dyDescent="0.2">
      <c r="J530" s="18"/>
      <c r="K530" s="18"/>
      <c r="L530" s="58"/>
      <c r="M530" s="58"/>
    </row>
    <row r="531" spans="10:13" s="7" customFormat="1" x14ac:dyDescent="0.2">
      <c r="J531" s="18"/>
      <c r="K531" s="18"/>
      <c r="L531" s="58"/>
      <c r="M531" s="58"/>
    </row>
    <row r="532" spans="10:13" s="7" customFormat="1" x14ac:dyDescent="0.2">
      <c r="J532" s="18"/>
      <c r="K532" s="18"/>
      <c r="L532" s="58"/>
      <c r="M532" s="58"/>
    </row>
    <row r="533" spans="10:13" s="7" customFormat="1" x14ac:dyDescent="0.2">
      <c r="J533" s="18"/>
      <c r="K533" s="18"/>
      <c r="L533" s="58"/>
      <c r="M533" s="58"/>
    </row>
    <row r="534" spans="10:13" s="7" customFormat="1" x14ac:dyDescent="0.2">
      <c r="J534" s="18"/>
      <c r="K534" s="18"/>
      <c r="L534" s="58"/>
      <c r="M534" s="58"/>
    </row>
    <row r="535" spans="10:13" s="7" customFormat="1" x14ac:dyDescent="0.2">
      <c r="J535" s="18"/>
      <c r="K535" s="18"/>
      <c r="L535" s="58"/>
      <c r="M535" s="58"/>
    </row>
    <row r="536" spans="10:13" s="7" customFormat="1" x14ac:dyDescent="0.2">
      <c r="J536" s="18"/>
      <c r="K536" s="18"/>
      <c r="L536" s="58"/>
      <c r="M536" s="58"/>
    </row>
    <row r="537" spans="10:13" s="7" customFormat="1" x14ac:dyDescent="0.2">
      <c r="J537" s="18"/>
      <c r="K537" s="18"/>
      <c r="L537" s="58"/>
      <c r="M537" s="58"/>
    </row>
    <row r="538" spans="10:13" s="7" customFormat="1" x14ac:dyDescent="0.2">
      <c r="J538" s="18"/>
      <c r="K538" s="18"/>
      <c r="L538" s="58"/>
      <c r="M538" s="58"/>
    </row>
    <row r="539" spans="10:13" s="7" customFormat="1" x14ac:dyDescent="0.2">
      <c r="J539" s="18"/>
      <c r="K539" s="18"/>
      <c r="L539" s="58"/>
      <c r="M539" s="58"/>
    </row>
    <row r="540" spans="10:13" s="7" customFormat="1" x14ac:dyDescent="0.2">
      <c r="J540" s="18"/>
      <c r="K540" s="18"/>
      <c r="L540" s="58"/>
      <c r="M540" s="58"/>
    </row>
    <row r="541" spans="10:13" s="7" customFormat="1" x14ac:dyDescent="0.2">
      <c r="J541" s="18"/>
      <c r="K541" s="18"/>
      <c r="L541" s="58"/>
      <c r="M541" s="58"/>
    </row>
    <row r="542" spans="10:13" s="7" customFormat="1" x14ac:dyDescent="0.2">
      <c r="J542" s="18"/>
      <c r="K542" s="18"/>
      <c r="L542" s="58"/>
      <c r="M542" s="58"/>
    </row>
    <row r="543" spans="10:13" s="7" customFormat="1" x14ac:dyDescent="0.2">
      <c r="J543" s="18"/>
      <c r="K543" s="18"/>
      <c r="L543" s="58"/>
      <c r="M543" s="58"/>
    </row>
    <row r="544" spans="10:13" s="7" customFormat="1" x14ac:dyDescent="0.2">
      <c r="J544" s="18"/>
      <c r="K544" s="18"/>
      <c r="L544" s="58"/>
      <c r="M544" s="58"/>
    </row>
    <row r="545" spans="10:13" s="7" customFormat="1" x14ac:dyDescent="0.2">
      <c r="J545" s="18"/>
      <c r="K545" s="18"/>
      <c r="L545" s="58"/>
      <c r="M545" s="58"/>
    </row>
    <row r="546" spans="10:13" s="7" customFormat="1" x14ac:dyDescent="0.2">
      <c r="J546" s="18"/>
      <c r="K546" s="18"/>
      <c r="L546" s="58"/>
      <c r="M546" s="58"/>
    </row>
    <row r="547" spans="10:13" s="7" customFormat="1" x14ac:dyDescent="0.2">
      <c r="J547" s="18"/>
      <c r="K547" s="18"/>
      <c r="L547" s="58"/>
      <c r="M547" s="58"/>
    </row>
    <row r="548" spans="10:13" s="7" customFormat="1" x14ac:dyDescent="0.2">
      <c r="J548" s="18"/>
      <c r="K548" s="18"/>
      <c r="L548" s="58"/>
      <c r="M548" s="58"/>
    </row>
    <row r="549" spans="10:13" s="7" customFormat="1" x14ac:dyDescent="0.2">
      <c r="J549" s="18"/>
      <c r="K549" s="18"/>
      <c r="L549" s="58"/>
      <c r="M549" s="58"/>
    </row>
    <row r="550" spans="10:13" s="7" customFormat="1" x14ac:dyDescent="0.2">
      <c r="J550" s="18"/>
      <c r="K550" s="18"/>
      <c r="L550" s="58"/>
      <c r="M550" s="58"/>
    </row>
    <row r="551" spans="10:13" s="7" customFormat="1" x14ac:dyDescent="0.2">
      <c r="J551" s="18"/>
      <c r="K551" s="18"/>
      <c r="L551" s="58"/>
      <c r="M551" s="58"/>
    </row>
    <row r="552" spans="10:13" s="7" customFormat="1" x14ac:dyDescent="0.2">
      <c r="J552" s="18"/>
      <c r="K552" s="18"/>
      <c r="L552" s="58"/>
      <c r="M552" s="58"/>
    </row>
    <row r="553" spans="10:13" s="7" customFormat="1" x14ac:dyDescent="0.2">
      <c r="J553" s="18"/>
      <c r="K553" s="18"/>
      <c r="L553" s="58"/>
      <c r="M553" s="58"/>
    </row>
    <row r="554" spans="10:13" s="7" customFormat="1" x14ac:dyDescent="0.2">
      <c r="J554" s="18"/>
      <c r="K554" s="18"/>
      <c r="L554" s="58"/>
      <c r="M554" s="58"/>
    </row>
    <row r="555" spans="10:13" s="7" customFormat="1" x14ac:dyDescent="0.2">
      <c r="J555" s="18"/>
      <c r="K555" s="18"/>
      <c r="L555" s="58"/>
      <c r="M555" s="58"/>
    </row>
    <row r="556" spans="10:13" s="7" customFormat="1" x14ac:dyDescent="0.2">
      <c r="J556" s="18"/>
      <c r="K556" s="18"/>
      <c r="L556" s="58"/>
      <c r="M556" s="58"/>
    </row>
    <row r="557" spans="10:13" s="7" customFormat="1" x14ac:dyDescent="0.2">
      <c r="J557" s="18"/>
      <c r="K557" s="18"/>
      <c r="L557" s="58"/>
      <c r="M557" s="58"/>
    </row>
    <row r="558" spans="10:13" s="7" customFormat="1" x14ac:dyDescent="0.2">
      <c r="J558" s="18"/>
      <c r="K558" s="18"/>
      <c r="L558" s="58"/>
      <c r="M558" s="58"/>
    </row>
    <row r="559" spans="10:13" s="7" customFormat="1" x14ac:dyDescent="0.2">
      <c r="J559" s="18"/>
      <c r="K559" s="18"/>
      <c r="L559" s="58"/>
      <c r="M559" s="58"/>
    </row>
    <row r="560" spans="10:13" s="7" customFormat="1" x14ac:dyDescent="0.2">
      <c r="J560" s="18"/>
      <c r="K560" s="18"/>
      <c r="L560" s="58"/>
      <c r="M560" s="58"/>
    </row>
    <row r="561" spans="10:13" s="7" customFormat="1" x14ac:dyDescent="0.2">
      <c r="J561" s="18"/>
      <c r="K561" s="18"/>
      <c r="L561" s="58"/>
      <c r="M561" s="58"/>
    </row>
    <row r="562" spans="10:13" s="7" customFormat="1" x14ac:dyDescent="0.2">
      <c r="J562" s="18"/>
      <c r="K562" s="18"/>
      <c r="L562" s="58"/>
      <c r="M562" s="58"/>
    </row>
    <row r="563" spans="10:13" s="7" customFormat="1" x14ac:dyDescent="0.2">
      <c r="J563" s="18"/>
      <c r="K563" s="18"/>
      <c r="L563" s="58"/>
      <c r="M563" s="58"/>
    </row>
    <row r="564" spans="10:13" s="7" customFormat="1" x14ac:dyDescent="0.2">
      <c r="J564" s="18"/>
      <c r="K564" s="18"/>
      <c r="L564" s="58"/>
      <c r="M564" s="58"/>
    </row>
    <row r="565" spans="10:13" s="7" customFormat="1" x14ac:dyDescent="0.2">
      <c r="J565" s="18"/>
      <c r="K565" s="18"/>
      <c r="L565" s="58"/>
      <c r="M565" s="58"/>
    </row>
    <row r="566" spans="10:13" s="7" customFormat="1" x14ac:dyDescent="0.2">
      <c r="J566" s="18"/>
      <c r="K566" s="18"/>
      <c r="L566" s="58"/>
      <c r="M566" s="58"/>
    </row>
    <row r="567" spans="10:13" s="7" customFormat="1" x14ac:dyDescent="0.2">
      <c r="J567" s="18"/>
      <c r="K567" s="18"/>
      <c r="L567" s="58"/>
      <c r="M567" s="58"/>
    </row>
    <row r="568" spans="10:13" s="7" customFormat="1" x14ac:dyDescent="0.2">
      <c r="J568" s="18"/>
      <c r="K568" s="18"/>
      <c r="L568" s="58"/>
      <c r="M568" s="58"/>
    </row>
    <row r="569" spans="10:13" s="7" customFormat="1" x14ac:dyDescent="0.2">
      <c r="J569" s="18"/>
      <c r="K569" s="18"/>
      <c r="L569" s="58"/>
      <c r="M569" s="58"/>
    </row>
    <row r="570" spans="10:13" s="7" customFormat="1" x14ac:dyDescent="0.2">
      <c r="J570" s="18"/>
      <c r="K570" s="18"/>
      <c r="L570" s="58"/>
      <c r="M570" s="58"/>
    </row>
    <row r="571" spans="10:13" s="7" customFormat="1" x14ac:dyDescent="0.2">
      <c r="J571" s="18"/>
      <c r="K571" s="18"/>
      <c r="L571" s="58"/>
      <c r="M571" s="58"/>
    </row>
    <row r="572" spans="10:13" s="7" customFormat="1" x14ac:dyDescent="0.2">
      <c r="J572" s="18"/>
      <c r="K572" s="18"/>
      <c r="L572" s="58"/>
      <c r="M572" s="58"/>
    </row>
    <row r="573" spans="10:13" s="7" customFormat="1" x14ac:dyDescent="0.2">
      <c r="J573" s="18"/>
      <c r="K573" s="18"/>
      <c r="L573" s="58"/>
      <c r="M573" s="58"/>
    </row>
    <row r="574" spans="10:13" s="7" customFormat="1" x14ac:dyDescent="0.2">
      <c r="J574" s="18"/>
      <c r="K574" s="18"/>
      <c r="L574" s="58"/>
      <c r="M574" s="58"/>
    </row>
    <row r="575" spans="10:13" s="7" customFormat="1" x14ac:dyDescent="0.2">
      <c r="J575" s="18"/>
      <c r="K575" s="18"/>
      <c r="L575" s="58"/>
      <c r="M575" s="58"/>
    </row>
    <row r="576" spans="10:13" s="7" customFormat="1" x14ac:dyDescent="0.2">
      <c r="J576" s="18"/>
      <c r="K576" s="18"/>
      <c r="L576" s="58"/>
      <c r="M576" s="58"/>
    </row>
    <row r="577" spans="10:13" s="7" customFormat="1" x14ac:dyDescent="0.2">
      <c r="J577" s="18"/>
      <c r="K577" s="18"/>
      <c r="L577" s="58"/>
      <c r="M577" s="58"/>
    </row>
    <row r="578" spans="10:13" s="7" customFormat="1" x14ac:dyDescent="0.2">
      <c r="J578" s="18"/>
      <c r="K578" s="18"/>
      <c r="L578" s="58"/>
      <c r="M578" s="58"/>
    </row>
    <row r="579" spans="10:13" s="7" customFormat="1" x14ac:dyDescent="0.2">
      <c r="J579" s="18"/>
      <c r="K579" s="18"/>
      <c r="L579" s="58"/>
      <c r="M579" s="58"/>
    </row>
    <row r="580" spans="10:13" s="7" customFormat="1" x14ac:dyDescent="0.2">
      <c r="J580" s="18"/>
      <c r="K580" s="18"/>
      <c r="L580" s="58"/>
      <c r="M580" s="58"/>
    </row>
    <row r="581" spans="10:13" s="7" customFormat="1" x14ac:dyDescent="0.2">
      <c r="J581" s="18"/>
      <c r="K581" s="18"/>
      <c r="L581" s="58"/>
      <c r="M581" s="58"/>
    </row>
    <row r="582" spans="10:13" s="7" customFormat="1" x14ac:dyDescent="0.2">
      <c r="J582" s="18"/>
      <c r="K582" s="18"/>
      <c r="L582" s="58"/>
      <c r="M582" s="58"/>
    </row>
    <row r="583" spans="10:13" s="7" customFormat="1" x14ac:dyDescent="0.2">
      <c r="J583" s="18"/>
      <c r="K583" s="18"/>
      <c r="L583" s="58"/>
      <c r="M583" s="58"/>
    </row>
    <row r="584" spans="10:13" s="7" customFormat="1" x14ac:dyDescent="0.2">
      <c r="J584" s="18"/>
      <c r="K584" s="18"/>
      <c r="L584" s="58"/>
      <c r="M584" s="58"/>
    </row>
    <row r="585" spans="10:13" s="7" customFormat="1" x14ac:dyDescent="0.2">
      <c r="J585" s="18"/>
      <c r="K585" s="18"/>
      <c r="L585" s="58"/>
      <c r="M585" s="58"/>
    </row>
    <row r="586" spans="10:13" s="7" customFormat="1" x14ac:dyDescent="0.2">
      <c r="J586" s="18"/>
      <c r="K586" s="18"/>
      <c r="L586" s="58"/>
      <c r="M586" s="58"/>
    </row>
    <row r="587" spans="10:13" s="7" customFormat="1" x14ac:dyDescent="0.2">
      <c r="J587" s="18"/>
      <c r="K587" s="18"/>
      <c r="L587" s="58"/>
      <c r="M587" s="58"/>
    </row>
    <row r="588" spans="10:13" s="7" customFormat="1" x14ac:dyDescent="0.2">
      <c r="J588" s="18"/>
      <c r="K588" s="18"/>
      <c r="L588" s="58"/>
      <c r="M588" s="58"/>
    </row>
    <row r="589" spans="10:13" s="7" customFormat="1" x14ac:dyDescent="0.2">
      <c r="J589" s="18"/>
      <c r="K589" s="18"/>
      <c r="L589" s="58"/>
      <c r="M589" s="58"/>
    </row>
    <row r="590" spans="10:13" s="7" customFormat="1" x14ac:dyDescent="0.2">
      <c r="J590" s="18"/>
      <c r="K590" s="18"/>
      <c r="L590" s="58"/>
      <c r="M590" s="58"/>
    </row>
    <row r="591" spans="10:13" s="7" customFormat="1" x14ac:dyDescent="0.2">
      <c r="J591" s="18"/>
      <c r="K591" s="18"/>
      <c r="L591" s="58"/>
      <c r="M591" s="58"/>
    </row>
    <row r="592" spans="10:13" s="7" customFormat="1" x14ac:dyDescent="0.2">
      <c r="J592" s="18"/>
      <c r="K592" s="18"/>
      <c r="L592" s="58"/>
      <c r="M592" s="58"/>
    </row>
    <row r="593" spans="10:13" s="7" customFormat="1" x14ac:dyDescent="0.2">
      <c r="J593" s="18"/>
      <c r="K593" s="18"/>
      <c r="L593" s="58"/>
      <c r="M593" s="58"/>
    </row>
    <row r="594" spans="10:13" s="7" customFormat="1" x14ac:dyDescent="0.2">
      <c r="J594" s="18"/>
      <c r="K594" s="18"/>
      <c r="L594" s="58"/>
      <c r="M594" s="58"/>
    </row>
    <row r="595" spans="10:13" s="7" customFormat="1" x14ac:dyDescent="0.2">
      <c r="J595" s="18"/>
      <c r="K595" s="18"/>
      <c r="L595" s="58"/>
      <c r="M595" s="58"/>
    </row>
    <row r="596" spans="10:13" s="7" customFormat="1" x14ac:dyDescent="0.2">
      <c r="J596" s="18"/>
      <c r="K596" s="18"/>
      <c r="L596" s="58"/>
      <c r="M596" s="58"/>
    </row>
    <row r="597" spans="10:13" s="7" customFormat="1" x14ac:dyDescent="0.2">
      <c r="J597" s="18"/>
      <c r="K597" s="18"/>
      <c r="L597" s="58"/>
      <c r="M597" s="58"/>
    </row>
    <row r="598" spans="10:13" s="7" customFormat="1" x14ac:dyDescent="0.2">
      <c r="J598" s="18"/>
      <c r="K598" s="18"/>
      <c r="L598" s="58"/>
      <c r="M598" s="58"/>
    </row>
    <row r="599" spans="10:13" s="7" customFormat="1" x14ac:dyDescent="0.2">
      <c r="J599" s="18"/>
      <c r="K599" s="18"/>
      <c r="L599" s="58"/>
      <c r="M599" s="58"/>
    </row>
    <row r="600" spans="10:13" s="7" customFormat="1" x14ac:dyDescent="0.2">
      <c r="J600" s="18"/>
      <c r="K600" s="18"/>
      <c r="L600" s="58"/>
      <c r="M600" s="58"/>
    </row>
    <row r="601" spans="10:13" s="7" customFormat="1" x14ac:dyDescent="0.2">
      <c r="J601" s="18"/>
      <c r="K601" s="18"/>
      <c r="L601" s="58"/>
      <c r="M601" s="58"/>
    </row>
    <row r="602" spans="10:13" s="7" customFormat="1" x14ac:dyDescent="0.2">
      <c r="J602" s="18"/>
      <c r="K602" s="18"/>
      <c r="L602" s="58"/>
      <c r="M602" s="58"/>
    </row>
    <row r="603" spans="10:13" s="7" customFormat="1" x14ac:dyDescent="0.2">
      <c r="J603" s="18"/>
      <c r="K603" s="18"/>
      <c r="L603" s="58"/>
      <c r="M603" s="58"/>
    </row>
    <row r="604" spans="10:13" s="7" customFormat="1" x14ac:dyDescent="0.2">
      <c r="J604" s="18"/>
      <c r="K604" s="18"/>
      <c r="L604" s="58"/>
      <c r="M604" s="58"/>
    </row>
    <row r="605" spans="10:13" s="7" customFormat="1" x14ac:dyDescent="0.2">
      <c r="J605" s="18"/>
      <c r="K605" s="18"/>
      <c r="L605" s="58"/>
      <c r="M605" s="58"/>
    </row>
    <row r="606" spans="10:13" s="7" customFormat="1" x14ac:dyDescent="0.2">
      <c r="J606" s="18"/>
      <c r="K606" s="18"/>
      <c r="L606" s="58"/>
      <c r="M606" s="58"/>
    </row>
    <row r="607" spans="10:13" s="7" customFormat="1" x14ac:dyDescent="0.2">
      <c r="J607" s="18"/>
      <c r="K607" s="18"/>
      <c r="L607" s="58"/>
      <c r="M607" s="58"/>
    </row>
    <row r="608" spans="10:13" s="7" customFormat="1" x14ac:dyDescent="0.2">
      <c r="J608" s="18"/>
      <c r="K608" s="18"/>
      <c r="L608" s="58"/>
      <c r="M608" s="58"/>
    </row>
    <row r="609" spans="10:13" s="7" customFormat="1" x14ac:dyDescent="0.2">
      <c r="J609" s="18"/>
      <c r="K609" s="18"/>
      <c r="L609" s="58"/>
      <c r="M609" s="58"/>
    </row>
    <row r="610" spans="10:13" s="7" customFormat="1" x14ac:dyDescent="0.2">
      <c r="J610" s="18"/>
      <c r="K610" s="18"/>
      <c r="L610" s="58"/>
      <c r="M610" s="58"/>
    </row>
    <row r="611" spans="10:13" s="7" customFormat="1" x14ac:dyDescent="0.2">
      <c r="J611" s="18"/>
      <c r="K611" s="18"/>
      <c r="L611" s="58"/>
      <c r="M611" s="58"/>
    </row>
    <row r="612" spans="10:13" s="7" customFormat="1" x14ac:dyDescent="0.2">
      <c r="J612" s="18"/>
      <c r="K612" s="18"/>
      <c r="L612" s="58"/>
      <c r="M612" s="58"/>
    </row>
    <row r="613" spans="10:13" s="7" customFormat="1" x14ac:dyDescent="0.2">
      <c r="J613" s="18"/>
      <c r="K613" s="18"/>
      <c r="L613" s="58"/>
      <c r="M613" s="58"/>
    </row>
    <row r="614" spans="10:13" s="7" customFormat="1" x14ac:dyDescent="0.2">
      <c r="J614" s="18"/>
      <c r="K614" s="18"/>
      <c r="L614" s="58"/>
      <c r="M614" s="58"/>
    </row>
    <row r="615" spans="10:13" s="7" customFormat="1" x14ac:dyDescent="0.2">
      <c r="J615" s="18"/>
      <c r="K615" s="18"/>
      <c r="L615" s="58"/>
      <c r="M615" s="58"/>
    </row>
    <row r="616" spans="10:13" s="7" customFormat="1" x14ac:dyDescent="0.2">
      <c r="J616" s="18"/>
      <c r="K616" s="18"/>
      <c r="L616" s="58"/>
      <c r="M616" s="58"/>
    </row>
    <row r="617" spans="10:13" s="7" customFormat="1" x14ac:dyDescent="0.2">
      <c r="J617" s="18"/>
      <c r="K617" s="18"/>
      <c r="L617" s="58"/>
      <c r="M617" s="58"/>
    </row>
    <row r="618" spans="10:13" s="7" customFormat="1" x14ac:dyDescent="0.2">
      <c r="J618" s="18"/>
      <c r="K618" s="18"/>
      <c r="L618" s="58"/>
      <c r="M618" s="58"/>
    </row>
    <row r="619" spans="10:13" s="7" customFormat="1" x14ac:dyDescent="0.2">
      <c r="J619" s="18"/>
      <c r="K619" s="18"/>
      <c r="L619" s="58"/>
      <c r="M619" s="58"/>
    </row>
    <row r="620" spans="10:13" s="7" customFormat="1" x14ac:dyDescent="0.2">
      <c r="J620" s="18"/>
      <c r="K620" s="18"/>
      <c r="L620" s="58"/>
      <c r="M620" s="58"/>
    </row>
    <row r="621" spans="10:13" s="7" customFormat="1" x14ac:dyDescent="0.2">
      <c r="J621" s="18"/>
      <c r="K621" s="18"/>
      <c r="L621" s="58"/>
      <c r="M621" s="58"/>
    </row>
    <row r="622" spans="10:13" s="7" customFormat="1" x14ac:dyDescent="0.2">
      <c r="J622" s="18"/>
      <c r="K622" s="18"/>
      <c r="L622" s="58"/>
      <c r="M622" s="58"/>
    </row>
    <row r="623" spans="10:13" s="7" customFormat="1" x14ac:dyDescent="0.2">
      <c r="J623" s="18"/>
      <c r="K623" s="18"/>
      <c r="L623" s="58"/>
      <c r="M623" s="58"/>
    </row>
    <row r="624" spans="10:13" s="7" customFormat="1" x14ac:dyDescent="0.2">
      <c r="J624" s="18"/>
      <c r="K624" s="18"/>
      <c r="L624" s="58"/>
      <c r="M624" s="58"/>
    </row>
    <row r="625" spans="10:13" s="7" customFormat="1" x14ac:dyDescent="0.2">
      <c r="J625" s="18"/>
      <c r="K625" s="18"/>
      <c r="L625" s="58"/>
      <c r="M625" s="58"/>
    </row>
    <row r="626" spans="10:13" s="7" customFormat="1" x14ac:dyDescent="0.2">
      <c r="J626" s="18"/>
      <c r="K626" s="18"/>
      <c r="L626" s="58"/>
      <c r="M626" s="58"/>
    </row>
    <row r="627" spans="10:13" s="7" customFormat="1" x14ac:dyDescent="0.2">
      <c r="J627" s="18"/>
      <c r="K627" s="18"/>
      <c r="L627" s="58"/>
      <c r="M627" s="58"/>
    </row>
    <row r="628" spans="10:13" s="7" customFormat="1" x14ac:dyDescent="0.2">
      <c r="J628" s="18"/>
      <c r="K628" s="18"/>
      <c r="L628" s="58"/>
      <c r="M628" s="58"/>
    </row>
    <row r="629" spans="10:13" s="7" customFormat="1" x14ac:dyDescent="0.2">
      <c r="J629" s="18"/>
      <c r="K629" s="18"/>
      <c r="L629" s="58"/>
      <c r="M629" s="58"/>
    </row>
    <row r="630" spans="10:13" s="7" customFormat="1" x14ac:dyDescent="0.2">
      <c r="J630" s="18"/>
      <c r="K630" s="18"/>
      <c r="L630" s="58"/>
      <c r="M630" s="58"/>
    </row>
    <row r="631" spans="10:13" s="7" customFormat="1" x14ac:dyDescent="0.2">
      <c r="J631" s="18"/>
      <c r="K631" s="18"/>
      <c r="L631" s="58"/>
      <c r="M631" s="58"/>
    </row>
    <row r="632" spans="10:13" s="7" customFormat="1" x14ac:dyDescent="0.2">
      <c r="J632" s="18"/>
      <c r="K632" s="18"/>
      <c r="L632" s="58"/>
      <c r="M632" s="58"/>
    </row>
    <row r="633" spans="10:13" s="7" customFormat="1" x14ac:dyDescent="0.2">
      <c r="J633" s="18"/>
      <c r="K633" s="18"/>
      <c r="L633" s="58"/>
      <c r="M633" s="58"/>
    </row>
    <row r="634" spans="10:13" s="7" customFormat="1" x14ac:dyDescent="0.2">
      <c r="J634" s="18"/>
      <c r="K634" s="18"/>
      <c r="L634" s="58"/>
      <c r="M634" s="58"/>
    </row>
    <row r="635" spans="10:13" s="7" customFormat="1" x14ac:dyDescent="0.2">
      <c r="J635" s="18"/>
      <c r="K635" s="18"/>
      <c r="L635" s="58"/>
      <c r="M635" s="58"/>
    </row>
    <row r="636" spans="10:13" s="7" customFormat="1" x14ac:dyDescent="0.2">
      <c r="J636" s="18"/>
      <c r="K636" s="18"/>
      <c r="L636" s="58"/>
      <c r="M636" s="58"/>
    </row>
    <row r="637" spans="10:13" s="7" customFormat="1" x14ac:dyDescent="0.2">
      <c r="J637" s="18"/>
      <c r="K637" s="18"/>
      <c r="L637" s="58"/>
      <c r="M637" s="58"/>
    </row>
    <row r="638" spans="10:13" s="7" customFormat="1" x14ac:dyDescent="0.2">
      <c r="J638" s="18"/>
      <c r="K638" s="18"/>
      <c r="L638" s="58"/>
      <c r="M638" s="58"/>
    </row>
    <row r="639" spans="10:13" s="7" customFormat="1" x14ac:dyDescent="0.2">
      <c r="J639" s="18"/>
      <c r="K639" s="18"/>
      <c r="L639" s="58"/>
      <c r="M639" s="58"/>
    </row>
    <row r="640" spans="10:13" s="7" customFormat="1" x14ac:dyDescent="0.2">
      <c r="J640" s="18"/>
      <c r="K640" s="18"/>
      <c r="L640" s="58"/>
      <c r="M640" s="58"/>
    </row>
    <row r="641" spans="10:13" s="7" customFormat="1" x14ac:dyDescent="0.2">
      <c r="J641" s="18"/>
      <c r="K641" s="18"/>
      <c r="L641" s="58"/>
      <c r="M641" s="58"/>
    </row>
    <row r="642" spans="10:13" s="7" customFormat="1" x14ac:dyDescent="0.2">
      <c r="J642" s="18"/>
      <c r="K642" s="18"/>
      <c r="L642" s="58"/>
      <c r="M642" s="58"/>
    </row>
    <row r="643" spans="10:13" s="7" customFormat="1" x14ac:dyDescent="0.2">
      <c r="J643" s="18"/>
      <c r="K643" s="18"/>
      <c r="L643" s="58"/>
      <c r="M643" s="58"/>
    </row>
    <row r="644" spans="10:13" s="7" customFormat="1" x14ac:dyDescent="0.2">
      <c r="J644" s="18"/>
      <c r="K644" s="18"/>
      <c r="L644" s="58"/>
      <c r="M644" s="58"/>
    </row>
    <row r="645" spans="10:13" s="7" customFormat="1" x14ac:dyDescent="0.2">
      <c r="J645" s="18"/>
      <c r="K645" s="18"/>
      <c r="L645" s="58"/>
      <c r="M645" s="58"/>
    </row>
    <row r="646" spans="10:13" s="7" customFormat="1" x14ac:dyDescent="0.2">
      <c r="J646" s="18"/>
      <c r="K646" s="18"/>
      <c r="L646" s="58"/>
      <c r="M646" s="58"/>
    </row>
    <row r="647" spans="10:13" s="7" customFormat="1" x14ac:dyDescent="0.2">
      <c r="J647" s="18"/>
      <c r="K647" s="18"/>
      <c r="L647" s="58"/>
      <c r="M647" s="58"/>
    </row>
    <row r="648" spans="10:13" s="7" customFormat="1" x14ac:dyDescent="0.2">
      <c r="J648" s="18"/>
      <c r="K648" s="18"/>
      <c r="L648" s="58"/>
      <c r="M648" s="58"/>
    </row>
    <row r="649" spans="10:13" s="7" customFormat="1" x14ac:dyDescent="0.2">
      <c r="J649" s="18"/>
      <c r="K649" s="18"/>
      <c r="L649" s="58"/>
      <c r="M649" s="58"/>
    </row>
    <row r="650" spans="10:13" s="7" customFormat="1" x14ac:dyDescent="0.2">
      <c r="J650" s="18"/>
      <c r="K650" s="18"/>
      <c r="L650" s="58"/>
      <c r="M650" s="58"/>
    </row>
    <row r="651" spans="10:13" s="7" customFormat="1" x14ac:dyDescent="0.2">
      <c r="J651" s="18"/>
      <c r="K651" s="18"/>
      <c r="L651" s="58"/>
      <c r="M651" s="58"/>
    </row>
    <row r="652" spans="10:13" s="7" customFormat="1" x14ac:dyDescent="0.2">
      <c r="J652" s="18"/>
      <c r="K652" s="18"/>
      <c r="L652" s="58"/>
      <c r="M652" s="58"/>
    </row>
    <row r="653" spans="10:13" s="7" customFormat="1" x14ac:dyDescent="0.2">
      <c r="J653" s="18"/>
      <c r="K653" s="18"/>
      <c r="L653" s="58"/>
      <c r="M653" s="58"/>
    </row>
    <row r="654" spans="10:13" s="7" customFormat="1" x14ac:dyDescent="0.2">
      <c r="J654" s="18"/>
      <c r="K654" s="18"/>
      <c r="L654" s="58"/>
      <c r="M654" s="58"/>
    </row>
    <row r="655" spans="10:13" s="7" customFormat="1" x14ac:dyDescent="0.2">
      <c r="J655" s="18"/>
      <c r="K655" s="18"/>
      <c r="L655" s="58"/>
      <c r="M655" s="58"/>
    </row>
    <row r="656" spans="10:13" s="7" customFormat="1" x14ac:dyDescent="0.2">
      <c r="J656" s="18"/>
      <c r="K656" s="18"/>
      <c r="L656" s="58"/>
      <c r="M656" s="58"/>
    </row>
    <row r="657" spans="10:13" s="7" customFormat="1" x14ac:dyDescent="0.2">
      <c r="J657" s="18"/>
      <c r="K657" s="18"/>
      <c r="L657" s="58"/>
      <c r="M657" s="58"/>
    </row>
    <row r="658" spans="10:13" s="7" customFormat="1" x14ac:dyDescent="0.2">
      <c r="J658" s="18"/>
      <c r="K658" s="18"/>
      <c r="L658" s="58"/>
      <c r="M658" s="58"/>
    </row>
    <row r="659" spans="10:13" s="7" customFormat="1" x14ac:dyDescent="0.2">
      <c r="J659" s="18"/>
      <c r="K659" s="18"/>
      <c r="L659" s="58"/>
      <c r="M659" s="58"/>
    </row>
    <row r="660" spans="10:13" s="7" customFormat="1" x14ac:dyDescent="0.2">
      <c r="J660" s="18"/>
      <c r="K660" s="18"/>
      <c r="L660" s="58"/>
      <c r="M660" s="58"/>
    </row>
    <row r="661" spans="10:13" s="7" customFormat="1" x14ac:dyDescent="0.2">
      <c r="J661" s="18"/>
      <c r="K661" s="18"/>
      <c r="L661" s="58"/>
      <c r="M661" s="58"/>
    </row>
    <row r="662" spans="10:13" s="7" customFormat="1" x14ac:dyDescent="0.2">
      <c r="J662" s="18"/>
      <c r="K662" s="18"/>
      <c r="L662" s="58"/>
      <c r="M662" s="58"/>
    </row>
    <row r="663" spans="10:13" s="7" customFormat="1" x14ac:dyDescent="0.2">
      <c r="J663" s="18"/>
      <c r="K663" s="18"/>
      <c r="L663" s="58"/>
      <c r="M663" s="58"/>
    </row>
    <row r="664" spans="10:13" s="7" customFormat="1" x14ac:dyDescent="0.2">
      <c r="J664" s="18"/>
      <c r="K664" s="18"/>
      <c r="L664" s="58"/>
      <c r="M664" s="58"/>
    </row>
    <row r="665" spans="10:13" s="7" customFormat="1" x14ac:dyDescent="0.2">
      <c r="J665" s="18"/>
      <c r="K665" s="18"/>
      <c r="L665" s="58"/>
      <c r="M665" s="58"/>
    </row>
    <row r="666" spans="10:13" s="7" customFormat="1" x14ac:dyDescent="0.2">
      <c r="J666" s="18"/>
      <c r="K666" s="18"/>
      <c r="L666" s="58"/>
      <c r="M666" s="58"/>
    </row>
    <row r="667" spans="10:13" s="7" customFormat="1" x14ac:dyDescent="0.2">
      <c r="J667" s="18"/>
      <c r="K667" s="18"/>
      <c r="L667" s="58"/>
      <c r="M667" s="58"/>
    </row>
    <row r="668" spans="10:13" s="7" customFormat="1" x14ac:dyDescent="0.2">
      <c r="J668" s="18"/>
      <c r="K668" s="18"/>
      <c r="L668" s="58"/>
      <c r="M668" s="58"/>
    </row>
    <row r="669" spans="10:13" s="7" customFormat="1" x14ac:dyDescent="0.2">
      <c r="J669" s="18"/>
      <c r="K669" s="18"/>
      <c r="L669" s="58"/>
      <c r="M669" s="58"/>
    </row>
    <row r="670" spans="10:13" s="7" customFormat="1" x14ac:dyDescent="0.2">
      <c r="J670" s="18"/>
      <c r="K670" s="18"/>
      <c r="L670" s="58"/>
      <c r="M670" s="58"/>
    </row>
    <row r="671" spans="10:13" s="7" customFormat="1" x14ac:dyDescent="0.2">
      <c r="J671" s="18"/>
      <c r="K671" s="18"/>
      <c r="L671" s="58"/>
      <c r="M671" s="58"/>
    </row>
    <row r="672" spans="10:13" s="7" customFormat="1" x14ac:dyDescent="0.2">
      <c r="J672" s="18"/>
      <c r="K672" s="18"/>
      <c r="L672" s="58"/>
      <c r="M672" s="58"/>
    </row>
    <row r="673" spans="10:13" s="7" customFormat="1" x14ac:dyDescent="0.2">
      <c r="J673" s="18"/>
      <c r="K673" s="18"/>
      <c r="L673" s="58"/>
      <c r="M673" s="58"/>
    </row>
    <row r="674" spans="10:13" s="7" customFormat="1" x14ac:dyDescent="0.2">
      <c r="J674" s="18"/>
      <c r="K674" s="18"/>
      <c r="L674" s="58"/>
      <c r="M674" s="58"/>
    </row>
    <row r="675" spans="10:13" s="7" customFormat="1" x14ac:dyDescent="0.2">
      <c r="J675" s="18"/>
      <c r="K675" s="18"/>
      <c r="L675" s="58"/>
      <c r="M675" s="58"/>
    </row>
    <row r="676" spans="10:13" s="7" customFormat="1" x14ac:dyDescent="0.2">
      <c r="J676" s="18"/>
      <c r="K676" s="18"/>
      <c r="L676" s="58"/>
      <c r="M676" s="58"/>
    </row>
    <row r="677" spans="10:13" s="7" customFormat="1" x14ac:dyDescent="0.2">
      <c r="J677" s="18"/>
      <c r="K677" s="18"/>
      <c r="L677" s="58"/>
      <c r="M677" s="58"/>
    </row>
    <row r="678" spans="10:13" s="7" customFormat="1" x14ac:dyDescent="0.2">
      <c r="J678" s="18"/>
      <c r="K678" s="18"/>
      <c r="L678" s="58"/>
      <c r="M678" s="58"/>
    </row>
    <row r="679" spans="10:13" s="7" customFormat="1" x14ac:dyDescent="0.2">
      <c r="J679" s="18"/>
      <c r="K679" s="18"/>
      <c r="L679" s="58"/>
      <c r="M679" s="58"/>
    </row>
    <row r="680" spans="10:13" s="7" customFormat="1" x14ac:dyDescent="0.2">
      <c r="J680" s="18"/>
      <c r="K680" s="18"/>
      <c r="L680" s="58"/>
      <c r="M680" s="58"/>
    </row>
    <row r="681" spans="10:13" s="7" customFormat="1" x14ac:dyDescent="0.2">
      <c r="J681" s="18"/>
      <c r="K681" s="18"/>
      <c r="L681" s="58"/>
      <c r="M681" s="58"/>
    </row>
    <row r="682" spans="10:13" s="7" customFormat="1" x14ac:dyDescent="0.2">
      <c r="J682" s="18"/>
      <c r="K682" s="18"/>
      <c r="L682" s="58"/>
      <c r="M682" s="58"/>
    </row>
    <row r="683" spans="10:13" s="7" customFormat="1" x14ac:dyDescent="0.2">
      <c r="J683" s="18"/>
      <c r="K683" s="18"/>
      <c r="L683" s="58"/>
      <c r="M683" s="58"/>
    </row>
    <row r="684" spans="10:13" s="7" customFormat="1" x14ac:dyDescent="0.2">
      <c r="J684" s="18"/>
      <c r="K684" s="18"/>
      <c r="L684" s="58"/>
      <c r="M684" s="58"/>
    </row>
    <row r="685" spans="10:13" s="7" customFormat="1" x14ac:dyDescent="0.2">
      <c r="J685" s="18"/>
      <c r="K685" s="18"/>
      <c r="L685" s="58"/>
      <c r="M685" s="58"/>
    </row>
    <row r="686" spans="10:13" s="7" customFormat="1" x14ac:dyDescent="0.2">
      <c r="J686" s="18"/>
      <c r="K686" s="18"/>
      <c r="L686" s="58"/>
      <c r="M686" s="58"/>
    </row>
    <row r="687" spans="10:13" s="7" customFormat="1" x14ac:dyDescent="0.2">
      <c r="J687" s="18"/>
      <c r="K687" s="18"/>
      <c r="L687" s="58"/>
      <c r="M687" s="58"/>
    </row>
    <row r="688" spans="10:13" s="7" customFormat="1" x14ac:dyDescent="0.2">
      <c r="J688" s="18"/>
      <c r="K688" s="18"/>
      <c r="L688" s="58"/>
      <c r="M688" s="58"/>
    </row>
    <row r="689" spans="10:13" s="7" customFormat="1" x14ac:dyDescent="0.2">
      <c r="J689" s="18"/>
      <c r="K689" s="18"/>
      <c r="L689" s="58"/>
      <c r="M689" s="58"/>
    </row>
    <row r="690" spans="10:13" s="7" customFormat="1" x14ac:dyDescent="0.2">
      <c r="J690" s="18"/>
      <c r="K690" s="18"/>
      <c r="L690" s="58"/>
      <c r="M690" s="58"/>
    </row>
    <row r="691" spans="10:13" s="7" customFormat="1" x14ac:dyDescent="0.2">
      <c r="J691" s="18"/>
      <c r="K691" s="18"/>
      <c r="L691" s="58"/>
      <c r="M691" s="58"/>
    </row>
    <row r="692" spans="10:13" s="7" customFormat="1" x14ac:dyDescent="0.2">
      <c r="J692" s="18"/>
      <c r="K692" s="18"/>
      <c r="L692" s="58"/>
      <c r="M692" s="58"/>
    </row>
    <row r="693" spans="10:13" s="7" customFormat="1" x14ac:dyDescent="0.2">
      <c r="J693" s="18"/>
      <c r="K693" s="18"/>
      <c r="L693" s="58"/>
      <c r="M693" s="58"/>
    </row>
    <row r="694" spans="10:13" s="7" customFormat="1" x14ac:dyDescent="0.2">
      <c r="J694" s="18"/>
      <c r="K694" s="18"/>
      <c r="L694" s="58"/>
      <c r="M694" s="58"/>
    </row>
    <row r="695" spans="10:13" s="7" customFormat="1" x14ac:dyDescent="0.2">
      <c r="J695" s="18"/>
      <c r="K695" s="18"/>
      <c r="L695" s="58"/>
      <c r="M695" s="58"/>
    </row>
    <row r="696" spans="10:13" s="7" customFormat="1" x14ac:dyDescent="0.2">
      <c r="J696" s="18"/>
      <c r="K696" s="18"/>
      <c r="L696" s="58"/>
      <c r="M696" s="58"/>
    </row>
    <row r="697" spans="10:13" s="7" customFormat="1" x14ac:dyDescent="0.2">
      <c r="J697" s="18"/>
      <c r="K697" s="18"/>
      <c r="L697" s="58"/>
      <c r="M697" s="58"/>
    </row>
    <row r="698" spans="10:13" s="7" customFormat="1" x14ac:dyDescent="0.2">
      <c r="J698" s="18"/>
      <c r="K698" s="18"/>
      <c r="L698" s="58"/>
      <c r="M698" s="58"/>
    </row>
    <row r="699" spans="10:13" s="7" customFormat="1" x14ac:dyDescent="0.2">
      <c r="J699" s="18"/>
      <c r="K699" s="18"/>
      <c r="L699" s="58"/>
      <c r="M699" s="58"/>
    </row>
    <row r="700" spans="10:13" s="7" customFormat="1" x14ac:dyDescent="0.2">
      <c r="J700" s="18"/>
      <c r="K700" s="18"/>
      <c r="L700" s="58"/>
      <c r="M700" s="58"/>
    </row>
    <row r="701" spans="10:13" s="7" customFormat="1" x14ac:dyDescent="0.2">
      <c r="J701" s="18"/>
      <c r="K701" s="18"/>
      <c r="L701" s="58"/>
      <c r="M701" s="58"/>
    </row>
    <row r="702" spans="10:13" s="7" customFormat="1" x14ac:dyDescent="0.2">
      <c r="J702" s="18"/>
      <c r="K702" s="18"/>
      <c r="L702" s="58"/>
      <c r="M702" s="58"/>
    </row>
    <row r="703" spans="10:13" s="7" customFormat="1" x14ac:dyDescent="0.2">
      <c r="J703" s="18"/>
      <c r="K703" s="18"/>
      <c r="L703" s="58"/>
      <c r="M703" s="58"/>
    </row>
    <row r="704" spans="10:13" s="7" customFormat="1" x14ac:dyDescent="0.2">
      <c r="J704" s="18"/>
      <c r="K704" s="18"/>
      <c r="L704" s="58"/>
      <c r="M704" s="58"/>
    </row>
    <row r="705" spans="10:13" s="7" customFormat="1" x14ac:dyDescent="0.2">
      <c r="J705" s="18"/>
      <c r="K705" s="18"/>
      <c r="L705" s="58"/>
      <c r="M705" s="58"/>
    </row>
    <row r="706" spans="10:13" s="7" customFormat="1" x14ac:dyDescent="0.2">
      <c r="J706" s="18"/>
      <c r="K706" s="18"/>
      <c r="L706" s="58"/>
      <c r="M706" s="58"/>
    </row>
    <row r="707" spans="10:13" s="7" customFormat="1" x14ac:dyDescent="0.2">
      <c r="J707" s="18"/>
      <c r="K707" s="18"/>
      <c r="L707" s="58"/>
      <c r="M707" s="58"/>
    </row>
    <row r="708" spans="10:13" s="7" customFormat="1" x14ac:dyDescent="0.2">
      <c r="J708" s="18"/>
      <c r="K708" s="18"/>
      <c r="L708" s="58"/>
      <c r="M708" s="58"/>
    </row>
    <row r="709" spans="10:13" s="7" customFormat="1" x14ac:dyDescent="0.2">
      <c r="J709" s="18"/>
      <c r="K709" s="18"/>
      <c r="L709" s="58"/>
      <c r="M709" s="58"/>
    </row>
    <row r="710" spans="10:13" s="7" customFormat="1" x14ac:dyDescent="0.2">
      <c r="J710" s="18"/>
      <c r="K710" s="18"/>
      <c r="L710" s="58"/>
      <c r="M710" s="58"/>
    </row>
    <row r="711" spans="10:13" s="7" customFormat="1" x14ac:dyDescent="0.2">
      <c r="J711" s="18"/>
      <c r="K711" s="18"/>
      <c r="L711" s="58"/>
      <c r="M711" s="58"/>
    </row>
    <row r="712" spans="10:13" s="7" customFormat="1" x14ac:dyDescent="0.2">
      <c r="J712" s="18"/>
      <c r="K712" s="18"/>
      <c r="L712" s="58"/>
      <c r="M712" s="58"/>
    </row>
    <row r="713" spans="10:13" s="7" customFormat="1" x14ac:dyDescent="0.2">
      <c r="J713" s="18"/>
      <c r="K713" s="18"/>
      <c r="L713" s="58"/>
      <c r="M713" s="58"/>
    </row>
    <row r="714" spans="10:13" s="7" customFormat="1" x14ac:dyDescent="0.2">
      <c r="J714" s="18"/>
      <c r="K714" s="18"/>
      <c r="L714" s="58"/>
      <c r="M714" s="58"/>
    </row>
    <row r="715" spans="10:13" s="7" customFormat="1" x14ac:dyDescent="0.2">
      <c r="J715" s="18"/>
      <c r="K715" s="18"/>
      <c r="L715" s="58"/>
      <c r="M715" s="58"/>
    </row>
    <row r="716" spans="10:13" s="7" customFormat="1" x14ac:dyDescent="0.2">
      <c r="J716" s="18"/>
      <c r="K716" s="18"/>
      <c r="L716" s="58"/>
      <c r="M716" s="58"/>
    </row>
    <row r="717" spans="10:13" s="7" customFormat="1" x14ac:dyDescent="0.2">
      <c r="J717" s="18"/>
      <c r="K717" s="18"/>
      <c r="L717" s="58"/>
      <c r="M717" s="58"/>
    </row>
    <row r="718" spans="10:13" s="7" customFormat="1" x14ac:dyDescent="0.2">
      <c r="J718" s="18"/>
      <c r="K718" s="18"/>
      <c r="L718" s="58"/>
      <c r="M718" s="58"/>
    </row>
    <row r="719" spans="10:13" s="7" customFormat="1" x14ac:dyDescent="0.2">
      <c r="J719" s="18"/>
      <c r="K719" s="18"/>
      <c r="L719" s="58"/>
      <c r="M719" s="58"/>
    </row>
    <row r="720" spans="10:13" s="7" customFormat="1" x14ac:dyDescent="0.2">
      <c r="J720" s="18"/>
      <c r="K720" s="18"/>
      <c r="L720" s="58"/>
      <c r="M720" s="58"/>
    </row>
    <row r="721" spans="10:13" s="7" customFormat="1" x14ac:dyDescent="0.2">
      <c r="J721" s="18"/>
      <c r="K721" s="18"/>
      <c r="L721" s="58"/>
      <c r="M721" s="58"/>
    </row>
    <row r="722" spans="10:13" s="7" customFormat="1" x14ac:dyDescent="0.2">
      <c r="J722" s="18"/>
      <c r="K722" s="18"/>
      <c r="L722" s="58"/>
      <c r="M722" s="58"/>
    </row>
    <row r="723" spans="10:13" s="7" customFormat="1" x14ac:dyDescent="0.2">
      <c r="J723" s="18"/>
      <c r="K723" s="18"/>
      <c r="L723" s="58"/>
      <c r="M723" s="58"/>
    </row>
    <row r="724" spans="10:13" s="7" customFormat="1" x14ac:dyDescent="0.2">
      <c r="J724" s="18"/>
      <c r="K724" s="18"/>
      <c r="L724" s="58"/>
      <c r="M724" s="58"/>
    </row>
    <row r="725" spans="10:13" s="7" customFormat="1" x14ac:dyDescent="0.2">
      <c r="J725" s="18"/>
      <c r="K725" s="18"/>
      <c r="L725" s="58"/>
      <c r="M725" s="58"/>
    </row>
    <row r="726" spans="10:13" s="7" customFormat="1" x14ac:dyDescent="0.2">
      <c r="J726" s="18"/>
      <c r="K726" s="18"/>
      <c r="L726" s="58"/>
      <c r="M726" s="58"/>
    </row>
    <row r="727" spans="10:13" s="7" customFormat="1" x14ac:dyDescent="0.2">
      <c r="J727" s="18"/>
      <c r="K727" s="18"/>
      <c r="L727" s="58"/>
      <c r="M727" s="58"/>
    </row>
    <row r="728" spans="10:13" s="7" customFormat="1" x14ac:dyDescent="0.2">
      <c r="J728" s="18"/>
      <c r="K728" s="18"/>
      <c r="L728" s="58"/>
      <c r="M728" s="58"/>
    </row>
    <row r="729" spans="10:13" s="7" customFormat="1" x14ac:dyDescent="0.2">
      <c r="J729" s="18"/>
      <c r="K729" s="18"/>
      <c r="L729" s="58"/>
      <c r="M729" s="58"/>
    </row>
    <row r="730" spans="10:13" s="7" customFormat="1" x14ac:dyDescent="0.2">
      <c r="J730" s="18"/>
      <c r="K730" s="18"/>
      <c r="L730" s="58"/>
      <c r="M730" s="58"/>
    </row>
    <row r="731" spans="10:13" s="7" customFormat="1" x14ac:dyDescent="0.2">
      <c r="J731" s="18"/>
      <c r="K731" s="18"/>
      <c r="L731" s="58"/>
      <c r="M731" s="58"/>
    </row>
    <row r="732" spans="10:13" s="7" customFormat="1" x14ac:dyDescent="0.2">
      <c r="J732" s="18"/>
      <c r="K732" s="18"/>
      <c r="L732" s="58"/>
      <c r="M732" s="58"/>
    </row>
    <row r="733" spans="10:13" s="7" customFormat="1" x14ac:dyDescent="0.2">
      <c r="J733" s="18"/>
      <c r="K733" s="18"/>
      <c r="L733" s="58"/>
      <c r="M733" s="58"/>
    </row>
    <row r="734" spans="10:13" s="7" customFormat="1" x14ac:dyDescent="0.2">
      <c r="J734" s="18"/>
      <c r="K734" s="18"/>
      <c r="L734" s="58"/>
      <c r="M734" s="58"/>
    </row>
    <row r="735" spans="10:13" s="7" customFormat="1" x14ac:dyDescent="0.2">
      <c r="J735" s="18"/>
      <c r="K735" s="18"/>
      <c r="L735" s="58"/>
      <c r="M735" s="58"/>
    </row>
    <row r="736" spans="10:13" s="7" customFormat="1" x14ac:dyDescent="0.2">
      <c r="J736" s="18"/>
      <c r="K736" s="18"/>
      <c r="L736" s="58"/>
      <c r="M736" s="58"/>
    </row>
    <row r="737" spans="10:13" s="7" customFormat="1" x14ac:dyDescent="0.2">
      <c r="J737" s="18"/>
      <c r="K737" s="18"/>
      <c r="L737" s="58"/>
      <c r="M737" s="58"/>
    </row>
    <row r="738" spans="10:13" s="7" customFormat="1" x14ac:dyDescent="0.2">
      <c r="J738" s="18"/>
      <c r="K738" s="18"/>
      <c r="L738" s="58"/>
      <c r="M738" s="58"/>
    </row>
    <row r="739" spans="10:13" s="7" customFormat="1" x14ac:dyDescent="0.2">
      <c r="J739" s="18"/>
      <c r="K739" s="18"/>
      <c r="L739" s="58"/>
      <c r="M739" s="58"/>
    </row>
    <row r="740" spans="10:13" s="7" customFormat="1" x14ac:dyDescent="0.2">
      <c r="J740" s="18"/>
      <c r="K740" s="18"/>
      <c r="L740" s="58"/>
      <c r="M740" s="58"/>
    </row>
    <row r="741" spans="10:13" s="7" customFormat="1" x14ac:dyDescent="0.2">
      <c r="J741" s="18"/>
      <c r="K741" s="18"/>
      <c r="L741" s="58"/>
      <c r="M741" s="58"/>
    </row>
    <row r="742" spans="10:13" s="7" customFormat="1" x14ac:dyDescent="0.2">
      <c r="J742" s="18"/>
      <c r="K742" s="18"/>
      <c r="L742" s="58"/>
      <c r="M742" s="58"/>
    </row>
    <row r="743" spans="10:13" s="7" customFormat="1" x14ac:dyDescent="0.2">
      <c r="J743" s="18"/>
      <c r="K743" s="18"/>
      <c r="L743" s="58"/>
      <c r="M743" s="58"/>
    </row>
  </sheetData>
  <mergeCells count="17">
    <mergeCell ref="M1:N1"/>
    <mergeCell ref="B2:M2"/>
    <mergeCell ref="I4:J5"/>
    <mergeCell ref="K4:K6"/>
    <mergeCell ref="L4:M5"/>
    <mergeCell ref="N4:N6"/>
    <mergeCell ref="H4:H6"/>
    <mergeCell ref="C3:H3"/>
    <mergeCell ref="I3:N3"/>
    <mergeCell ref="C4:D5"/>
    <mergeCell ref="F4:G5"/>
    <mergeCell ref="A3:A6"/>
    <mergeCell ref="B3:B6"/>
    <mergeCell ref="C46:N46"/>
    <mergeCell ref="C45:N45"/>
    <mergeCell ref="A43:B43"/>
    <mergeCell ref="E4:E6"/>
  </mergeCells>
  <phoneticPr fontId="18" type="noConversion"/>
  <pageMargins left="0" right="0" top="0.59055118110236227" bottom="0.59055118110236227" header="0.51181102362204722" footer="0.31496062992125984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36"/>
  <sheetViews>
    <sheetView workbookViewId="0">
      <selection activeCell="C44" sqref="C44:N44"/>
    </sheetView>
  </sheetViews>
  <sheetFormatPr defaultRowHeight="12.75" x14ac:dyDescent="0.2"/>
  <cols>
    <col min="1" max="1" width="3.42578125" customWidth="1"/>
    <col min="2" max="2" width="26.28515625" customWidth="1"/>
    <col min="3" max="4" width="8.42578125" customWidth="1"/>
    <col min="5" max="5" width="9.42578125" customWidth="1"/>
    <col min="6" max="6" width="10.7109375" customWidth="1"/>
    <col min="7" max="7" width="10.5703125" customWidth="1"/>
    <col min="8" max="8" width="8.85546875" customWidth="1"/>
    <col min="9" max="9" width="8.42578125" customWidth="1"/>
    <col min="10" max="10" width="8.42578125" style="8" customWidth="1"/>
    <col min="11" max="11" width="8.85546875" style="8" customWidth="1"/>
    <col min="12" max="12" width="11.140625" style="57" customWidth="1"/>
    <col min="13" max="13" width="11.28515625" style="57" customWidth="1"/>
    <col min="14" max="14" width="8.85546875" customWidth="1"/>
    <col min="15" max="15" width="11.28515625" bestFit="1" customWidth="1"/>
  </cols>
  <sheetData>
    <row r="1" spans="1:14" x14ac:dyDescent="0.2">
      <c r="M1" s="278" t="s">
        <v>65</v>
      </c>
      <c r="N1" s="278"/>
    </row>
    <row r="2" spans="1:14" s="123" customFormat="1" ht="28.5" customHeight="1" x14ac:dyDescent="0.2">
      <c r="B2" s="225" t="s">
        <v>112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124"/>
    </row>
    <row r="3" spans="1:14" s="109" customFormat="1" ht="28.15" customHeight="1" x14ac:dyDescent="0.25">
      <c r="A3" s="217" t="s">
        <v>92</v>
      </c>
      <c r="B3" s="217" t="s">
        <v>55</v>
      </c>
      <c r="C3" s="279" t="s">
        <v>77</v>
      </c>
      <c r="D3" s="280"/>
      <c r="E3" s="280"/>
      <c r="F3" s="280"/>
      <c r="G3" s="280"/>
      <c r="H3" s="281"/>
      <c r="I3" s="237" t="s">
        <v>109</v>
      </c>
      <c r="J3" s="237"/>
      <c r="K3" s="237"/>
      <c r="L3" s="237"/>
      <c r="M3" s="237"/>
      <c r="N3" s="237"/>
    </row>
    <row r="4" spans="1:14" s="22" customFormat="1" ht="15" customHeight="1" x14ac:dyDescent="0.2">
      <c r="A4" s="217"/>
      <c r="B4" s="217"/>
      <c r="C4" s="274" t="s">
        <v>76</v>
      </c>
      <c r="D4" s="274"/>
      <c r="E4" s="282" t="s">
        <v>63</v>
      </c>
      <c r="F4" s="275" t="s">
        <v>101</v>
      </c>
      <c r="G4" s="275"/>
      <c r="H4" s="273" t="s">
        <v>63</v>
      </c>
      <c r="I4" s="274" t="s">
        <v>76</v>
      </c>
      <c r="J4" s="274"/>
      <c r="K4" s="273" t="s">
        <v>63</v>
      </c>
      <c r="L4" s="275" t="s">
        <v>102</v>
      </c>
      <c r="M4" s="275"/>
      <c r="N4" s="273" t="s">
        <v>63</v>
      </c>
    </row>
    <row r="5" spans="1:14" s="22" customFormat="1" ht="26.45" customHeight="1" x14ac:dyDescent="0.2">
      <c r="A5" s="217"/>
      <c r="B5" s="217"/>
      <c r="C5" s="274"/>
      <c r="D5" s="274"/>
      <c r="E5" s="282"/>
      <c r="F5" s="275"/>
      <c r="G5" s="275"/>
      <c r="H5" s="273"/>
      <c r="I5" s="274"/>
      <c r="J5" s="274"/>
      <c r="K5" s="273"/>
      <c r="L5" s="275"/>
      <c r="M5" s="275"/>
      <c r="N5" s="273"/>
    </row>
    <row r="6" spans="1:14" s="110" customFormat="1" ht="15.6" customHeight="1" x14ac:dyDescent="0.2">
      <c r="A6" s="217"/>
      <c r="B6" s="217"/>
      <c r="C6" s="112">
        <v>40909</v>
      </c>
      <c r="D6" s="112">
        <v>40544</v>
      </c>
      <c r="E6" s="282"/>
      <c r="F6" s="112">
        <v>40909</v>
      </c>
      <c r="G6" s="112">
        <v>40544</v>
      </c>
      <c r="H6" s="273"/>
      <c r="I6" s="112">
        <v>40909</v>
      </c>
      <c r="J6" s="112">
        <v>40544</v>
      </c>
      <c r="K6" s="273"/>
      <c r="L6" s="112">
        <v>40909</v>
      </c>
      <c r="M6" s="112">
        <v>40544</v>
      </c>
      <c r="N6" s="273"/>
    </row>
    <row r="7" spans="1:14" s="110" customFormat="1" ht="12.75" customHeight="1" x14ac:dyDescent="0.2">
      <c r="A7" s="134" t="s">
        <v>67</v>
      </c>
      <c r="B7" s="134" t="s">
        <v>68</v>
      </c>
      <c r="C7" s="112" t="s">
        <v>78</v>
      </c>
      <c r="D7" s="112" t="s">
        <v>79</v>
      </c>
      <c r="E7" s="140" t="s">
        <v>80</v>
      </c>
      <c r="F7" s="112" t="s">
        <v>81</v>
      </c>
      <c r="G7" s="112" t="s">
        <v>82</v>
      </c>
      <c r="H7" s="141" t="s">
        <v>83</v>
      </c>
      <c r="I7" s="112" t="s">
        <v>84</v>
      </c>
      <c r="J7" s="112" t="s">
        <v>85</v>
      </c>
      <c r="K7" s="141" t="s">
        <v>86</v>
      </c>
      <c r="L7" s="112" t="s">
        <v>87</v>
      </c>
      <c r="M7" s="112" t="s">
        <v>88</v>
      </c>
      <c r="N7" s="141" t="s">
        <v>89</v>
      </c>
    </row>
    <row r="8" spans="1:14" s="116" customFormat="1" ht="19.149999999999999" customHeight="1" x14ac:dyDescent="0.2">
      <c r="A8" s="138">
        <v>1</v>
      </c>
      <c r="B8" s="139" t="s">
        <v>12</v>
      </c>
      <c r="C8" s="28">
        <v>37</v>
      </c>
      <c r="D8" s="29">
        <v>37</v>
      </c>
      <c r="E8" s="176">
        <f t="shared" ref="E8:E43" si="0">(C8-D8)/D8*100</f>
        <v>0</v>
      </c>
      <c r="F8" s="163">
        <v>416651.7</v>
      </c>
      <c r="G8" s="31">
        <v>385523.7</v>
      </c>
      <c r="H8" s="176">
        <f>(F8-G8)/G8*100</f>
        <v>8.0742117799761726</v>
      </c>
      <c r="I8" s="28">
        <v>19</v>
      </c>
      <c r="J8" s="29">
        <v>17</v>
      </c>
      <c r="K8" s="176">
        <f t="shared" ref="K8:K43" si="1">(I8-J8)/J8*100</f>
        <v>11.76470588235294</v>
      </c>
      <c r="L8" s="163">
        <v>122089.84299999999</v>
      </c>
      <c r="M8" s="31">
        <v>106076.00599999999</v>
      </c>
      <c r="N8" s="176">
        <f>(L8-M8)/L8*100</f>
        <v>13.116436721112009</v>
      </c>
    </row>
    <row r="9" spans="1:14" s="116" customFormat="1" ht="19.149999999999999" customHeight="1" x14ac:dyDescent="0.2">
      <c r="A9" s="137">
        <v>2</v>
      </c>
      <c r="B9" s="136" t="s">
        <v>13</v>
      </c>
      <c r="C9" s="35">
        <v>11</v>
      </c>
      <c r="D9" s="36">
        <v>11</v>
      </c>
      <c r="E9" s="177">
        <f t="shared" si="0"/>
        <v>0</v>
      </c>
      <c r="F9" s="166">
        <v>163811.70000000001</v>
      </c>
      <c r="G9" s="38">
        <v>167106.29999999999</v>
      </c>
      <c r="H9" s="177">
        <f t="shared" ref="H9:H43" si="2">(F9-G9)/G9*100</f>
        <v>-1.9715594205604319</v>
      </c>
      <c r="I9" s="35">
        <v>5</v>
      </c>
      <c r="J9" s="36">
        <v>5</v>
      </c>
      <c r="K9" s="177">
        <f t="shared" si="1"/>
        <v>0</v>
      </c>
      <c r="L9" s="166">
        <v>80671.8</v>
      </c>
      <c r="M9" s="38">
        <v>72934.8</v>
      </c>
      <c r="N9" s="177">
        <f t="shared" ref="N9:N42" si="3">(L9-M9)/L9*100</f>
        <v>9.5907119960134768</v>
      </c>
    </row>
    <row r="10" spans="1:14" s="116" customFormat="1" ht="19.149999999999999" customHeight="1" x14ac:dyDescent="0.2">
      <c r="A10" s="137">
        <v>3</v>
      </c>
      <c r="B10" s="136" t="s">
        <v>14</v>
      </c>
      <c r="C10" s="35">
        <v>35</v>
      </c>
      <c r="D10" s="36">
        <v>35</v>
      </c>
      <c r="E10" s="177">
        <f t="shared" si="0"/>
        <v>0</v>
      </c>
      <c r="F10" s="166">
        <v>410197.5</v>
      </c>
      <c r="G10" s="38">
        <v>376663.1</v>
      </c>
      <c r="H10" s="177">
        <f t="shared" si="2"/>
        <v>8.9030223560524053</v>
      </c>
      <c r="I10" s="35">
        <v>11</v>
      </c>
      <c r="J10" s="36">
        <v>8</v>
      </c>
      <c r="K10" s="177">
        <f t="shared" si="1"/>
        <v>37.5</v>
      </c>
      <c r="L10" s="166">
        <v>66295.5</v>
      </c>
      <c r="M10" s="38">
        <v>92750.2</v>
      </c>
      <c r="N10" s="177">
        <f t="shared" si="3"/>
        <v>-39.904216726625485</v>
      </c>
    </row>
    <row r="11" spans="1:14" s="116" customFormat="1" ht="19.149999999999999" customHeight="1" x14ac:dyDescent="0.2">
      <c r="A11" s="137">
        <v>4</v>
      </c>
      <c r="B11" s="136" t="s">
        <v>15</v>
      </c>
      <c r="C11" s="167">
        <v>41</v>
      </c>
      <c r="D11" s="168">
        <v>41</v>
      </c>
      <c r="E11" s="177">
        <f>(C10-D10)/D10*100</f>
        <v>0</v>
      </c>
      <c r="F11" s="166">
        <v>631478.80000000005</v>
      </c>
      <c r="G11" s="38">
        <v>635544.5</v>
      </c>
      <c r="H11" s="177">
        <f t="shared" si="2"/>
        <v>-0.63971916994009914</v>
      </c>
      <c r="I11" s="167">
        <v>18</v>
      </c>
      <c r="J11" s="168">
        <v>18</v>
      </c>
      <c r="K11" s="177">
        <f t="shared" si="1"/>
        <v>0</v>
      </c>
      <c r="L11" s="166">
        <v>184855.65</v>
      </c>
      <c r="M11" s="38">
        <v>164670.48000000001</v>
      </c>
      <c r="N11" s="177">
        <f t="shared" si="3"/>
        <v>10.91942280368492</v>
      </c>
    </row>
    <row r="12" spans="1:14" s="116" customFormat="1" ht="19.149999999999999" customHeight="1" x14ac:dyDescent="0.2">
      <c r="A12" s="137">
        <v>5</v>
      </c>
      <c r="B12" s="136" t="s">
        <v>16</v>
      </c>
      <c r="C12" s="167">
        <v>32</v>
      </c>
      <c r="D12" s="168">
        <v>32</v>
      </c>
      <c r="E12" s="177">
        <f>(C12-D12)/D12*100</f>
        <v>0</v>
      </c>
      <c r="F12" s="166">
        <v>254344.4</v>
      </c>
      <c r="G12" s="38">
        <v>250950.2</v>
      </c>
      <c r="H12" s="177">
        <f t="shared" si="2"/>
        <v>1.3525392687473381</v>
      </c>
      <c r="I12" s="167">
        <v>5</v>
      </c>
      <c r="J12" s="168">
        <v>5</v>
      </c>
      <c r="K12" s="177">
        <f>(I12-J12)/J12*100</f>
        <v>0</v>
      </c>
      <c r="L12" s="166">
        <v>37726.869999999995</v>
      </c>
      <c r="M12" s="38">
        <v>34442.421000000002</v>
      </c>
      <c r="N12" s="177">
        <f t="shared" si="3"/>
        <v>8.7058613661827593</v>
      </c>
    </row>
    <row r="13" spans="1:14" s="116" customFormat="1" ht="19.149999999999999" customHeight="1" x14ac:dyDescent="0.2">
      <c r="A13" s="137">
        <v>6</v>
      </c>
      <c r="B13" s="136" t="s">
        <v>17</v>
      </c>
      <c r="C13" s="35">
        <v>36</v>
      </c>
      <c r="D13" s="36">
        <v>36</v>
      </c>
      <c r="E13" s="177">
        <f t="shared" si="0"/>
        <v>0</v>
      </c>
      <c r="F13" s="166">
        <v>384740.1</v>
      </c>
      <c r="G13" s="38">
        <v>350589.7</v>
      </c>
      <c r="H13" s="177">
        <f t="shared" si="2"/>
        <v>9.7408452102272154</v>
      </c>
      <c r="I13" s="35">
        <v>10</v>
      </c>
      <c r="J13" s="36">
        <v>8</v>
      </c>
      <c r="K13" s="177">
        <f t="shared" si="1"/>
        <v>25</v>
      </c>
      <c r="L13" s="166">
        <v>92403.5</v>
      </c>
      <c r="M13" s="38">
        <v>83943.9</v>
      </c>
      <c r="N13" s="177">
        <f t="shared" si="3"/>
        <v>9.1550644726660835</v>
      </c>
    </row>
    <row r="14" spans="1:14" s="116" customFormat="1" ht="19.149999999999999" customHeight="1" x14ac:dyDescent="0.2">
      <c r="A14" s="137">
        <v>7</v>
      </c>
      <c r="B14" s="136" t="s">
        <v>18</v>
      </c>
      <c r="C14" s="35">
        <v>37</v>
      </c>
      <c r="D14" s="36">
        <v>35</v>
      </c>
      <c r="E14" s="177">
        <f t="shared" si="0"/>
        <v>5.7142857142857144</v>
      </c>
      <c r="F14" s="166">
        <v>351067.8</v>
      </c>
      <c r="G14" s="38">
        <v>336182.5</v>
      </c>
      <c r="H14" s="177">
        <f t="shared" si="2"/>
        <v>4.4277438593620992</v>
      </c>
      <c r="I14" s="35">
        <v>10</v>
      </c>
      <c r="J14" s="36">
        <v>9</v>
      </c>
      <c r="K14" s="177">
        <f t="shared" si="1"/>
        <v>11.111111111111111</v>
      </c>
      <c r="L14" s="166">
        <v>61092.469999999994</v>
      </c>
      <c r="M14" s="38">
        <v>60374.108999999997</v>
      </c>
      <c r="N14" s="177">
        <f t="shared" si="3"/>
        <v>1.175858497782128</v>
      </c>
    </row>
    <row r="15" spans="1:14" s="116" customFormat="1" ht="19.149999999999999" customHeight="1" x14ac:dyDescent="0.2">
      <c r="A15" s="137">
        <v>8</v>
      </c>
      <c r="B15" s="136" t="s">
        <v>19</v>
      </c>
      <c r="C15" s="35">
        <v>30</v>
      </c>
      <c r="D15" s="36">
        <v>29</v>
      </c>
      <c r="E15" s="177">
        <f t="shared" si="0"/>
        <v>3.4482758620689653</v>
      </c>
      <c r="F15" s="166">
        <v>372787.6</v>
      </c>
      <c r="G15" s="38">
        <v>348520.5</v>
      </c>
      <c r="H15" s="177">
        <f t="shared" si="2"/>
        <v>6.9628902747471022</v>
      </c>
      <c r="I15" s="35">
        <v>3</v>
      </c>
      <c r="J15" s="36">
        <v>5</v>
      </c>
      <c r="K15" s="177">
        <f t="shared" si="1"/>
        <v>-40</v>
      </c>
      <c r="L15" s="166">
        <v>153775</v>
      </c>
      <c r="M15" s="38">
        <v>155249.5</v>
      </c>
      <c r="N15" s="177">
        <f t="shared" si="3"/>
        <v>-0.95886847667046005</v>
      </c>
    </row>
    <row r="16" spans="1:14" s="116" customFormat="1" ht="19.149999999999999" customHeight="1" x14ac:dyDescent="0.2">
      <c r="A16" s="137">
        <v>9</v>
      </c>
      <c r="B16" s="136" t="s">
        <v>20</v>
      </c>
      <c r="C16" s="35">
        <v>31</v>
      </c>
      <c r="D16" s="36">
        <v>31</v>
      </c>
      <c r="E16" s="177">
        <f t="shared" si="0"/>
        <v>0</v>
      </c>
      <c r="F16" s="166">
        <v>402801.7</v>
      </c>
      <c r="G16" s="38">
        <v>364749.8</v>
      </c>
      <c r="H16" s="177">
        <f t="shared" si="2"/>
        <v>10.432329229515691</v>
      </c>
      <c r="I16" s="35">
        <v>21</v>
      </c>
      <c r="J16" s="36">
        <v>20</v>
      </c>
      <c r="K16" s="177">
        <f t="shared" si="1"/>
        <v>5</v>
      </c>
      <c r="L16" s="166">
        <v>160944.10200000001</v>
      </c>
      <c r="M16" s="38">
        <v>131450.54799999998</v>
      </c>
      <c r="N16" s="177">
        <f t="shared" si="3"/>
        <v>18.325340061234446</v>
      </c>
    </row>
    <row r="17" spans="1:14" s="116" customFormat="1" ht="19.149999999999999" customHeight="1" x14ac:dyDescent="0.2">
      <c r="A17" s="137">
        <v>10</v>
      </c>
      <c r="B17" s="136" t="s">
        <v>21</v>
      </c>
      <c r="C17" s="35">
        <v>27</v>
      </c>
      <c r="D17" s="36">
        <v>27</v>
      </c>
      <c r="E17" s="177">
        <f t="shared" si="0"/>
        <v>0</v>
      </c>
      <c r="F17" s="166">
        <v>227351.4</v>
      </c>
      <c r="G17" s="38">
        <v>217542.1</v>
      </c>
      <c r="H17" s="177">
        <f t="shared" si="2"/>
        <v>4.5091501828841345</v>
      </c>
      <c r="I17" s="35">
        <v>9</v>
      </c>
      <c r="J17" s="36">
        <v>9</v>
      </c>
      <c r="K17" s="177">
        <f t="shared" si="1"/>
        <v>0</v>
      </c>
      <c r="L17" s="166">
        <v>46753.4</v>
      </c>
      <c r="M17" s="38">
        <v>97730</v>
      </c>
      <c r="N17" s="177">
        <f t="shared" si="3"/>
        <v>-109.03292594763161</v>
      </c>
    </row>
    <row r="18" spans="1:14" s="116" customFormat="1" ht="19.149999999999999" customHeight="1" x14ac:dyDescent="0.2">
      <c r="A18" s="137">
        <v>11</v>
      </c>
      <c r="B18" s="136" t="s">
        <v>22</v>
      </c>
      <c r="C18" s="35">
        <v>34</v>
      </c>
      <c r="D18" s="36">
        <v>34</v>
      </c>
      <c r="E18" s="177">
        <f t="shared" si="0"/>
        <v>0</v>
      </c>
      <c r="F18" s="166">
        <v>710809.1</v>
      </c>
      <c r="G18" s="38">
        <v>697167.1</v>
      </c>
      <c r="H18" s="177">
        <f t="shared" si="2"/>
        <v>1.9567762162041209</v>
      </c>
      <c r="I18" s="35">
        <v>13</v>
      </c>
      <c r="J18" s="36">
        <v>10</v>
      </c>
      <c r="K18" s="177">
        <f t="shared" si="1"/>
        <v>30</v>
      </c>
      <c r="L18" s="166">
        <v>491700</v>
      </c>
      <c r="M18" s="38">
        <v>471340.7</v>
      </c>
      <c r="N18" s="177">
        <f t="shared" si="3"/>
        <v>4.1405938580435206</v>
      </c>
    </row>
    <row r="19" spans="1:14" s="116" customFormat="1" ht="19.149999999999999" customHeight="1" x14ac:dyDescent="0.2">
      <c r="A19" s="137">
        <v>12</v>
      </c>
      <c r="B19" s="136" t="s">
        <v>23</v>
      </c>
      <c r="C19" s="35">
        <v>15</v>
      </c>
      <c r="D19" s="36">
        <v>15</v>
      </c>
      <c r="E19" s="177">
        <f t="shared" si="0"/>
        <v>0</v>
      </c>
      <c r="F19" s="166">
        <v>212674.9</v>
      </c>
      <c r="G19" s="38">
        <v>188960.7</v>
      </c>
      <c r="H19" s="177">
        <f t="shared" si="2"/>
        <v>12.549805329891337</v>
      </c>
      <c r="I19" s="35">
        <v>7</v>
      </c>
      <c r="J19" s="36">
        <v>6</v>
      </c>
      <c r="K19" s="177">
        <f t="shared" si="1"/>
        <v>16.666666666666664</v>
      </c>
      <c r="L19" s="166">
        <v>20097.808000000001</v>
      </c>
      <c r="M19" s="38">
        <v>19182.179</v>
      </c>
      <c r="N19" s="177">
        <f t="shared" si="3"/>
        <v>4.555864997814691</v>
      </c>
    </row>
    <row r="20" spans="1:14" s="116" customFormat="1" ht="19.149999999999999" customHeight="1" x14ac:dyDescent="0.2">
      <c r="A20" s="137">
        <v>13</v>
      </c>
      <c r="B20" s="136" t="s">
        <v>69</v>
      </c>
      <c r="C20" s="35">
        <v>39</v>
      </c>
      <c r="D20" s="36">
        <v>38</v>
      </c>
      <c r="E20" s="177">
        <f t="shared" si="0"/>
        <v>2.6315789473684208</v>
      </c>
      <c r="F20" s="166">
        <v>274593</v>
      </c>
      <c r="G20" s="38">
        <v>265726.5</v>
      </c>
      <c r="H20" s="177">
        <f t="shared" si="2"/>
        <v>3.3367014580781369</v>
      </c>
      <c r="I20" s="35">
        <v>13</v>
      </c>
      <c r="J20" s="36">
        <v>13</v>
      </c>
      <c r="K20" s="177">
        <f t="shared" si="1"/>
        <v>0</v>
      </c>
      <c r="L20" s="166">
        <v>122647</v>
      </c>
      <c r="M20" s="38">
        <v>118804</v>
      </c>
      <c r="N20" s="177">
        <f t="shared" si="3"/>
        <v>3.1333827977855147</v>
      </c>
    </row>
    <row r="21" spans="1:14" s="116" customFormat="1" ht="19.149999999999999" customHeight="1" x14ac:dyDescent="0.2">
      <c r="A21" s="137">
        <v>14</v>
      </c>
      <c r="B21" s="136" t="s">
        <v>25</v>
      </c>
      <c r="C21" s="35">
        <v>38</v>
      </c>
      <c r="D21" s="169">
        <v>39</v>
      </c>
      <c r="E21" s="177">
        <f t="shared" si="0"/>
        <v>-2.5641025641025639</v>
      </c>
      <c r="F21" s="166">
        <v>397189.9</v>
      </c>
      <c r="G21" s="170">
        <v>375124.2</v>
      </c>
      <c r="H21" s="177">
        <f t="shared" si="2"/>
        <v>5.8822384692856424</v>
      </c>
      <c r="I21" s="35">
        <v>21</v>
      </c>
      <c r="J21" s="169">
        <v>17</v>
      </c>
      <c r="K21" s="177">
        <f t="shared" si="1"/>
        <v>23.52941176470588</v>
      </c>
      <c r="L21" s="166">
        <v>87677.25</v>
      </c>
      <c r="M21" s="170">
        <v>46211</v>
      </c>
      <c r="N21" s="177">
        <f t="shared" si="3"/>
        <v>47.294195472599796</v>
      </c>
    </row>
    <row r="22" spans="1:14" s="116" customFormat="1" ht="19.149999999999999" customHeight="1" x14ac:dyDescent="0.2">
      <c r="A22" s="137">
        <v>15</v>
      </c>
      <c r="B22" s="136" t="s">
        <v>26</v>
      </c>
      <c r="C22" s="35">
        <v>47</v>
      </c>
      <c r="D22" s="169">
        <v>45</v>
      </c>
      <c r="E22" s="177">
        <f t="shared" si="0"/>
        <v>4.4444444444444446</v>
      </c>
      <c r="F22" s="166">
        <v>501266.4</v>
      </c>
      <c r="G22" s="170">
        <v>463787.8</v>
      </c>
      <c r="H22" s="177">
        <f t="shared" si="2"/>
        <v>8.0809801378992798</v>
      </c>
      <c r="I22" s="35">
        <v>16</v>
      </c>
      <c r="J22" s="169">
        <v>14</v>
      </c>
      <c r="K22" s="177">
        <f t="shared" si="1"/>
        <v>14.285714285714285</v>
      </c>
      <c r="L22" s="166">
        <v>101766.68000000001</v>
      </c>
      <c r="M22" s="170">
        <v>66074.486000000004</v>
      </c>
      <c r="N22" s="177">
        <f t="shared" si="3"/>
        <v>35.072573852266778</v>
      </c>
    </row>
    <row r="23" spans="1:14" s="116" customFormat="1" ht="19.149999999999999" customHeight="1" x14ac:dyDescent="0.2">
      <c r="A23" s="137">
        <v>16</v>
      </c>
      <c r="B23" s="136" t="s">
        <v>27</v>
      </c>
      <c r="C23" s="35">
        <v>24</v>
      </c>
      <c r="D23" s="169">
        <v>24</v>
      </c>
      <c r="E23" s="177">
        <f t="shared" si="0"/>
        <v>0</v>
      </c>
      <c r="F23" s="166">
        <v>271982.5</v>
      </c>
      <c r="G23" s="170">
        <v>252066.7</v>
      </c>
      <c r="H23" s="177">
        <f t="shared" si="2"/>
        <v>7.9010039802956875</v>
      </c>
      <c r="I23" s="35">
        <v>22</v>
      </c>
      <c r="J23" s="169">
        <v>14</v>
      </c>
      <c r="K23" s="177">
        <f t="shared" si="1"/>
        <v>57.142857142857139</v>
      </c>
      <c r="L23" s="166">
        <v>145272.85999999999</v>
      </c>
      <c r="M23" s="170">
        <v>141499.1</v>
      </c>
      <c r="N23" s="177">
        <f t="shared" si="3"/>
        <v>2.5977047605450743</v>
      </c>
    </row>
    <row r="24" spans="1:14" s="116" customFormat="1" ht="19.149999999999999" customHeight="1" x14ac:dyDescent="0.2">
      <c r="A24" s="137">
        <v>17</v>
      </c>
      <c r="B24" s="136" t="s">
        <v>28</v>
      </c>
      <c r="C24" s="35">
        <v>47</v>
      </c>
      <c r="D24" s="36">
        <v>47</v>
      </c>
      <c r="E24" s="177">
        <f t="shared" si="0"/>
        <v>0</v>
      </c>
      <c r="F24" s="166">
        <v>748178</v>
      </c>
      <c r="G24" s="38">
        <v>679764.6</v>
      </c>
      <c r="H24" s="177">
        <f t="shared" si="2"/>
        <v>10.064278133930484</v>
      </c>
      <c r="I24" s="35">
        <v>13</v>
      </c>
      <c r="J24" s="36">
        <v>10</v>
      </c>
      <c r="K24" s="177">
        <f t="shared" si="1"/>
        <v>30</v>
      </c>
      <c r="L24" s="166">
        <v>127600.65</v>
      </c>
      <c r="M24" s="38">
        <v>86993.600000000006</v>
      </c>
      <c r="N24" s="177">
        <f t="shared" si="3"/>
        <v>31.823544786017933</v>
      </c>
    </row>
    <row r="25" spans="1:14" s="116" customFormat="1" ht="19.149999999999999" customHeight="1" x14ac:dyDescent="0.2">
      <c r="A25" s="137">
        <v>18</v>
      </c>
      <c r="B25" s="136" t="s">
        <v>29</v>
      </c>
      <c r="C25" s="35">
        <v>35</v>
      </c>
      <c r="D25" s="169">
        <v>35</v>
      </c>
      <c r="E25" s="177">
        <f t="shared" si="0"/>
        <v>0</v>
      </c>
      <c r="F25" s="166">
        <v>414733.6</v>
      </c>
      <c r="G25" s="170">
        <v>369710.6</v>
      </c>
      <c r="H25" s="177">
        <f t="shared" si="2"/>
        <v>12.177903473689963</v>
      </c>
      <c r="I25" s="35">
        <v>16</v>
      </c>
      <c r="J25" s="169">
        <v>12</v>
      </c>
      <c r="K25" s="177">
        <f t="shared" si="1"/>
        <v>33.333333333333329</v>
      </c>
      <c r="L25" s="166">
        <v>90108.89</v>
      </c>
      <c r="M25" s="170">
        <v>88063.4</v>
      </c>
      <c r="N25" s="177">
        <f t="shared" si="3"/>
        <v>2.2700201944558471</v>
      </c>
    </row>
    <row r="26" spans="1:14" s="116" customFormat="1" ht="19.149999999999999" customHeight="1" x14ac:dyDescent="0.2">
      <c r="A26" s="137">
        <v>19</v>
      </c>
      <c r="B26" s="136" t="s">
        <v>30</v>
      </c>
      <c r="C26" s="35">
        <v>32</v>
      </c>
      <c r="D26" s="169">
        <v>33</v>
      </c>
      <c r="E26" s="177">
        <f t="shared" si="0"/>
        <v>-3.0303030303030303</v>
      </c>
      <c r="F26" s="166">
        <v>351723.8</v>
      </c>
      <c r="G26" s="170">
        <v>352540.3</v>
      </c>
      <c r="H26" s="177">
        <f t="shared" si="2"/>
        <v>-0.23160472717587183</v>
      </c>
      <c r="I26" s="35">
        <v>9</v>
      </c>
      <c r="J26" s="169">
        <v>9</v>
      </c>
      <c r="K26" s="177">
        <f t="shared" si="1"/>
        <v>0</v>
      </c>
      <c r="L26" s="166">
        <v>51044.52</v>
      </c>
      <c r="M26" s="170">
        <v>52281.048999999999</v>
      </c>
      <c r="N26" s="177">
        <f t="shared" si="3"/>
        <v>-2.4224520085603749</v>
      </c>
    </row>
    <row r="27" spans="1:14" s="116" customFormat="1" ht="19.149999999999999" customHeight="1" x14ac:dyDescent="0.2">
      <c r="A27" s="137">
        <v>20</v>
      </c>
      <c r="B27" s="136" t="s">
        <v>31</v>
      </c>
      <c r="C27" s="35">
        <v>28</v>
      </c>
      <c r="D27" s="169">
        <v>28</v>
      </c>
      <c r="E27" s="177">
        <f t="shared" si="0"/>
        <v>0</v>
      </c>
      <c r="F27" s="166">
        <v>414858.2</v>
      </c>
      <c r="G27" s="170">
        <v>414504</v>
      </c>
      <c r="H27" s="177">
        <f t="shared" si="2"/>
        <v>8.5451527608904052E-2</v>
      </c>
      <c r="I27" s="35">
        <v>3</v>
      </c>
      <c r="J27" s="169">
        <v>4</v>
      </c>
      <c r="K27" s="177">
        <f t="shared" si="1"/>
        <v>-25</v>
      </c>
      <c r="L27" s="166">
        <v>47436.800000000003</v>
      </c>
      <c r="M27" s="170">
        <v>39674.050000000003</v>
      </c>
      <c r="N27" s="177">
        <f t="shared" si="3"/>
        <v>16.364404850242849</v>
      </c>
    </row>
    <row r="28" spans="1:14" s="116" customFormat="1" ht="19.149999999999999" customHeight="1" x14ac:dyDescent="0.2">
      <c r="A28" s="137">
        <v>21</v>
      </c>
      <c r="B28" s="136" t="s">
        <v>32</v>
      </c>
      <c r="C28" s="35">
        <v>26</v>
      </c>
      <c r="D28" s="169">
        <v>26</v>
      </c>
      <c r="E28" s="177">
        <f t="shared" si="0"/>
        <v>0</v>
      </c>
      <c r="F28" s="166">
        <v>247689.1</v>
      </c>
      <c r="G28" s="170">
        <v>239347.4</v>
      </c>
      <c r="H28" s="177">
        <f t="shared" si="2"/>
        <v>3.485185132572993</v>
      </c>
      <c r="I28" s="35">
        <v>11</v>
      </c>
      <c r="J28" s="169">
        <v>11</v>
      </c>
      <c r="K28" s="177">
        <f t="shared" si="1"/>
        <v>0</v>
      </c>
      <c r="L28" s="166">
        <v>81954.95</v>
      </c>
      <c r="M28" s="170">
        <v>66039.345000000001</v>
      </c>
      <c r="N28" s="177">
        <f t="shared" si="3"/>
        <v>19.419943517749687</v>
      </c>
    </row>
    <row r="29" spans="1:14" s="116" customFormat="1" ht="19.149999999999999" customHeight="1" x14ac:dyDescent="0.2">
      <c r="A29" s="137">
        <v>22</v>
      </c>
      <c r="B29" s="136" t="s">
        <v>33</v>
      </c>
      <c r="C29" s="35">
        <v>44</v>
      </c>
      <c r="D29" s="169">
        <v>43</v>
      </c>
      <c r="E29" s="177">
        <f t="shared" si="0"/>
        <v>2.3255813953488373</v>
      </c>
      <c r="F29" s="166">
        <v>539276.80000000005</v>
      </c>
      <c r="G29" s="170">
        <v>488197.1</v>
      </c>
      <c r="H29" s="177">
        <f t="shared" si="2"/>
        <v>10.462925732250371</v>
      </c>
      <c r="I29" s="35">
        <v>19</v>
      </c>
      <c r="J29" s="169">
        <v>15</v>
      </c>
      <c r="K29" s="177">
        <f t="shared" si="1"/>
        <v>26.666666666666668</v>
      </c>
      <c r="L29" s="166">
        <v>267540.43</v>
      </c>
      <c r="M29" s="170">
        <v>233699.5</v>
      </c>
      <c r="N29" s="177">
        <f t="shared" si="3"/>
        <v>12.648903195677748</v>
      </c>
    </row>
    <row r="30" spans="1:14" s="116" customFormat="1" ht="19.149999999999999" customHeight="1" x14ac:dyDescent="0.2">
      <c r="A30" s="137">
        <v>23</v>
      </c>
      <c r="B30" s="136" t="s">
        <v>34</v>
      </c>
      <c r="C30" s="167">
        <v>33</v>
      </c>
      <c r="D30" s="171">
        <v>33</v>
      </c>
      <c r="E30" s="177">
        <f t="shared" si="0"/>
        <v>0</v>
      </c>
      <c r="F30" s="166">
        <v>289754.8</v>
      </c>
      <c r="G30" s="170">
        <v>275161.3</v>
      </c>
      <c r="H30" s="177">
        <f t="shared" si="2"/>
        <v>5.3036164605996552</v>
      </c>
      <c r="I30" s="167">
        <v>16</v>
      </c>
      <c r="J30" s="171">
        <v>11</v>
      </c>
      <c r="K30" s="177">
        <f t="shared" si="1"/>
        <v>45.454545454545453</v>
      </c>
      <c r="L30" s="166">
        <v>74126.14</v>
      </c>
      <c r="M30" s="170">
        <v>74517.5</v>
      </c>
      <c r="N30" s="177">
        <f t="shared" si="3"/>
        <v>-0.52796489875231678</v>
      </c>
    </row>
    <row r="31" spans="1:14" s="116" customFormat="1" ht="19.149999999999999" customHeight="1" x14ac:dyDescent="0.2">
      <c r="A31" s="137">
        <v>24</v>
      </c>
      <c r="B31" s="136" t="s">
        <v>35</v>
      </c>
      <c r="C31" s="35">
        <v>31</v>
      </c>
      <c r="D31" s="169">
        <v>31</v>
      </c>
      <c r="E31" s="177">
        <f t="shared" si="0"/>
        <v>0</v>
      </c>
      <c r="F31" s="166">
        <v>302063.40000000002</v>
      </c>
      <c r="G31" s="170">
        <v>293000.2</v>
      </c>
      <c r="H31" s="177">
        <f t="shared" si="2"/>
        <v>3.0932402093923521</v>
      </c>
      <c r="I31" s="35">
        <v>6</v>
      </c>
      <c r="J31" s="169">
        <v>6</v>
      </c>
      <c r="K31" s="177">
        <f t="shared" si="1"/>
        <v>0</v>
      </c>
      <c r="L31" s="166">
        <v>139270.5</v>
      </c>
      <c r="M31" s="170">
        <v>175861.78599999999</v>
      </c>
      <c r="N31" s="177">
        <f t="shared" si="3"/>
        <v>-26.27353675042453</v>
      </c>
    </row>
    <row r="32" spans="1:14" s="116" customFormat="1" ht="19.149999999999999" customHeight="1" x14ac:dyDescent="0.2">
      <c r="A32" s="137">
        <v>25</v>
      </c>
      <c r="B32" s="136" t="s">
        <v>36</v>
      </c>
      <c r="C32" s="35">
        <v>33</v>
      </c>
      <c r="D32" s="169">
        <v>33</v>
      </c>
      <c r="E32" s="177">
        <f t="shared" si="0"/>
        <v>0</v>
      </c>
      <c r="F32" s="166">
        <v>422997</v>
      </c>
      <c r="G32" s="170">
        <v>384605.8</v>
      </c>
      <c r="H32" s="177">
        <f t="shared" si="2"/>
        <v>9.981960750461905</v>
      </c>
      <c r="I32" s="35">
        <v>12</v>
      </c>
      <c r="J32" s="169">
        <v>11</v>
      </c>
      <c r="K32" s="177">
        <f t="shared" si="1"/>
        <v>9.0909090909090917</v>
      </c>
      <c r="L32" s="166">
        <v>84905.5</v>
      </c>
      <c r="M32" s="170">
        <v>85329.5</v>
      </c>
      <c r="N32" s="177">
        <f t="shared" si="3"/>
        <v>-0.4993787210486953</v>
      </c>
    </row>
    <row r="33" spans="1:15" s="116" customFormat="1" ht="19.149999999999999" customHeight="1" x14ac:dyDescent="0.2">
      <c r="A33" s="137">
        <v>26</v>
      </c>
      <c r="B33" s="136" t="s">
        <v>37</v>
      </c>
      <c r="C33" s="35">
        <v>49</v>
      </c>
      <c r="D33" s="169">
        <v>45</v>
      </c>
      <c r="E33" s="177">
        <f t="shared" si="0"/>
        <v>8.8888888888888893</v>
      </c>
      <c r="F33" s="166">
        <v>527858.19999999995</v>
      </c>
      <c r="G33" s="170">
        <v>503037.4</v>
      </c>
      <c r="H33" s="177">
        <f t="shared" si="2"/>
        <v>4.9341858080532246</v>
      </c>
      <c r="I33" s="35">
        <v>20</v>
      </c>
      <c r="J33" s="169">
        <v>18</v>
      </c>
      <c r="K33" s="177">
        <f t="shared" si="1"/>
        <v>11.111111111111111</v>
      </c>
      <c r="L33" s="166">
        <v>211421.2</v>
      </c>
      <c r="M33" s="170">
        <v>211575.1</v>
      </c>
      <c r="N33" s="177">
        <f t="shared" si="3"/>
        <v>-7.279307846138143E-2</v>
      </c>
    </row>
    <row r="34" spans="1:15" s="116" customFormat="1" ht="19.149999999999999" customHeight="1" x14ac:dyDescent="0.2">
      <c r="A34" s="137">
        <v>27</v>
      </c>
      <c r="B34" s="136" t="s">
        <v>38</v>
      </c>
      <c r="C34" s="35">
        <v>37</v>
      </c>
      <c r="D34" s="36">
        <v>36</v>
      </c>
      <c r="E34" s="177">
        <f t="shared" si="0"/>
        <v>2.7777777777777777</v>
      </c>
      <c r="F34" s="166">
        <v>386352.9</v>
      </c>
      <c r="G34" s="38">
        <v>363265.6</v>
      </c>
      <c r="H34" s="177">
        <f t="shared" si="2"/>
        <v>6.3554875551112042</v>
      </c>
      <c r="I34" s="35">
        <v>10</v>
      </c>
      <c r="J34" s="36">
        <v>7</v>
      </c>
      <c r="K34" s="177">
        <f t="shared" si="1"/>
        <v>42.857142857142854</v>
      </c>
      <c r="L34" s="166">
        <v>118575.359</v>
      </c>
      <c r="M34" s="38">
        <v>214945.16699999996</v>
      </c>
      <c r="N34" s="177">
        <f t="shared" si="3"/>
        <v>-81.273047632096947</v>
      </c>
    </row>
    <row r="35" spans="1:15" s="116" customFormat="1" ht="19.149999999999999" customHeight="1" x14ac:dyDescent="0.2">
      <c r="A35" s="137">
        <v>28</v>
      </c>
      <c r="B35" s="136" t="s">
        <v>39</v>
      </c>
      <c r="C35" s="35">
        <v>27</v>
      </c>
      <c r="D35" s="169">
        <v>27</v>
      </c>
      <c r="E35" s="177">
        <f t="shared" si="0"/>
        <v>0</v>
      </c>
      <c r="F35" s="166">
        <v>243250</v>
      </c>
      <c r="G35" s="170">
        <v>232574</v>
      </c>
      <c r="H35" s="177">
        <f t="shared" si="2"/>
        <v>4.5903669369748981</v>
      </c>
      <c r="I35" s="35">
        <v>9</v>
      </c>
      <c r="J35" s="169">
        <v>8</v>
      </c>
      <c r="K35" s="177">
        <f t="shared" si="1"/>
        <v>12.5</v>
      </c>
      <c r="L35" s="166">
        <v>46980</v>
      </c>
      <c r="M35" s="170">
        <v>76937</v>
      </c>
      <c r="N35" s="177">
        <f t="shared" si="3"/>
        <v>-63.76543209876543</v>
      </c>
    </row>
    <row r="36" spans="1:15" s="116" customFormat="1" ht="19.149999999999999" customHeight="1" x14ac:dyDescent="0.2">
      <c r="A36" s="137">
        <v>29</v>
      </c>
      <c r="B36" s="136" t="s">
        <v>40</v>
      </c>
      <c r="C36" s="35">
        <v>30</v>
      </c>
      <c r="D36" s="169">
        <v>30</v>
      </c>
      <c r="E36" s="177">
        <f t="shared" si="0"/>
        <v>0</v>
      </c>
      <c r="F36" s="166">
        <v>436591.4</v>
      </c>
      <c r="G36" s="170">
        <v>417315.1</v>
      </c>
      <c r="H36" s="177">
        <f t="shared" si="2"/>
        <v>4.6191235351896083</v>
      </c>
      <c r="I36" s="35">
        <v>7</v>
      </c>
      <c r="J36" s="169">
        <v>7</v>
      </c>
      <c r="K36" s="177">
        <f t="shared" si="1"/>
        <v>0</v>
      </c>
      <c r="L36" s="166">
        <v>86759.299999999988</v>
      </c>
      <c r="M36" s="170">
        <v>87187.199999999997</v>
      </c>
      <c r="N36" s="177">
        <f t="shared" si="3"/>
        <v>-0.49320361044868827</v>
      </c>
    </row>
    <row r="37" spans="1:15" s="116" customFormat="1" ht="19.149999999999999" customHeight="1" x14ac:dyDescent="0.2">
      <c r="A37" s="137">
        <v>30</v>
      </c>
      <c r="B37" s="136" t="s">
        <v>46</v>
      </c>
      <c r="C37" s="167">
        <v>26</v>
      </c>
      <c r="D37" s="171">
        <v>23</v>
      </c>
      <c r="E37" s="177">
        <f t="shared" si="0"/>
        <v>13.043478260869565</v>
      </c>
      <c r="F37" s="166">
        <v>246147.20000000001</v>
      </c>
      <c r="G37" s="170">
        <v>238528.8</v>
      </c>
      <c r="H37" s="177">
        <f t="shared" si="2"/>
        <v>3.1939120139790349</v>
      </c>
      <c r="I37" s="167">
        <v>12</v>
      </c>
      <c r="J37" s="171">
        <v>10</v>
      </c>
      <c r="K37" s="177">
        <f t="shared" si="1"/>
        <v>20</v>
      </c>
      <c r="L37" s="166">
        <v>150084.5</v>
      </c>
      <c r="M37" s="170">
        <v>130248</v>
      </c>
      <c r="N37" s="177">
        <f t="shared" si="3"/>
        <v>13.216887819861478</v>
      </c>
    </row>
    <row r="38" spans="1:15" s="116" customFormat="1" ht="19.149999999999999" customHeight="1" x14ac:dyDescent="0.2">
      <c r="A38" s="137">
        <v>31</v>
      </c>
      <c r="B38" s="136" t="s">
        <v>47</v>
      </c>
      <c r="C38" s="35">
        <v>35</v>
      </c>
      <c r="D38" s="169">
        <v>35</v>
      </c>
      <c r="E38" s="177">
        <f t="shared" si="0"/>
        <v>0</v>
      </c>
      <c r="F38" s="166">
        <v>441169.57</v>
      </c>
      <c r="G38" s="170">
        <v>415832.2</v>
      </c>
      <c r="H38" s="177">
        <f t="shared" si="2"/>
        <v>6.0931717168607902</v>
      </c>
      <c r="I38" s="35">
        <v>8</v>
      </c>
      <c r="J38" s="169">
        <v>7</v>
      </c>
      <c r="K38" s="177">
        <f t="shared" si="1"/>
        <v>14.285714285714285</v>
      </c>
      <c r="L38" s="166">
        <v>54971.29</v>
      </c>
      <c r="M38" s="170">
        <v>54948.57</v>
      </c>
      <c r="N38" s="177">
        <f t="shared" si="3"/>
        <v>4.1330665516492636E-2</v>
      </c>
    </row>
    <row r="39" spans="1:15" s="116" customFormat="1" ht="19.149999999999999" customHeight="1" x14ac:dyDescent="0.2">
      <c r="A39" s="137">
        <v>32</v>
      </c>
      <c r="B39" s="136" t="s">
        <v>41</v>
      </c>
      <c r="C39" s="35">
        <v>40</v>
      </c>
      <c r="D39" s="169">
        <v>39</v>
      </c>
      <c r="E39" s="177">
        <f t="shared" si="0"/>
        <v>2.5641025641025639</v>
      </c>
      <c r="F39" s="166">
        <v>906704.8</v>
      </c>
      <c r="G39" s="170">
        <v>866651.2</v>
      </c>
      <c r="H39" s="177">
        <f t="shared" si="2"/>
        <v>4.621651709476672</v>
      </c>
      <c r="I39" s="35">
        <v>14</v>
      </c>
      <c r="J39" s="169">
        <v>13</v>
      </c>
      <c r="K39" s="177">
        <f t="shared" si="1"/>
        <v>7.6923076923076925</v>
      </c>
      <c r="L39" s="166">
        <v>176478.58</v>
      </c>
      <c r="M39" s="170">
        <v>172002.66700000002</v>
      </c>
      <c r="N39" s="177">
        <f t="shared" si="3"/>
        <v>2.536235842332804</v>
      </c>
    </row>
    <row r="40" spans="1:15" s="116" customFormat="1" ht="19.149999999999999" customHeight="1" x14ac:dyDescent="0.2">
      <c r="A40" s="137">
        <v>33</v>
      </c>
      <c r="B40" s="136" t="s">
        <v>42</v>
      </c>
      <c r="C40" s="35">
        <v>16</v>
      </c>
      <c r="D40" s="169">
        <v>16</v>
      </c>
      <c r="E40" s="177">
        <f t="shared" si="0"/>
        <v>0</v>
      </c>
      <c r="F40" s="166">
        <v>324722.59999999998</v>
      </c>
      <c r="G40" s="170">
        <v>318142.5</v>
      </c>
      <c r="H40" s="177">
        <f t="shared" si="2"/>
        <v>2.0682870097519119</v>
      </c>
      <c r="I40" s="35">
        <v>27</v>
      </c>
      <c r="J40" s="169">
        <v>24</v>
      </c>
      <c r="K40" s="177">
        <f t="shared" si="1"/>
        <v>12.5</v>
      </c>
      <c r="L40" s="166">
        <v>406956.79000000004</v>
      </c>
      <c r="M40" s="170">
        <v>1421269.7</v>
      </c>
      <c r="N40" s="177">
        <f t="shared" si="3"/>
        <v>-249.24339264618237</v>
      </c>
    </row>
    <row r="41" spans="1:15" s="116" customFormat="1" ht="19.149999999999999" customHeight="1" x14ac:dyDescent="0.2">
      <c r="A41" s="137">
        <v>34</v>
      </c>
      <c r="B41" s="136" t="s">
        <v>43</v>
      </c>
      <c r="C41" s="167">
        <v>52</v>
      </c>
      <c r="D41" s="171">
        <v>52</v>
      </c>
      <c r="E41" s="177">
        <f t="shared" si="0"/>
        <v>0</v>
      </c>
      <c r="F41" s="166">
        <v>7856589.5</v>
      </c>
      <c r="G41" s="170">
        <v>7718067.7999999998</v>
      </c>
      <c r="H41" s="177">
        <f t="shared" si="2"/>
        <v>1.7947717432593708</v>
      </c>
      <c r="I41" s="167">
        <v>121</v>
      </c>
      <c r="J41" s="171">
        <v>120</v>
      </c>
      <c r="K41" s="177">
        <f t="shared" si="1"/>
        <v>0.83333333333333337</v>
      </c>
      <c r="L41" s="166">
        <v>3421650.398</v>
      </c>
      <c r="M41" s="170">
        <v>3288736.24</v>
      </c>
      <c r="N41" s="177">
        <f t="shared" si="3"/>
        <v>3.8845043338644385</v>
      </c>
    </row>
    <row r="42" spans="1:15" s="116" customFormat="1" ht="19.149999999999999" customHeight="1" x14ac:dyDescent="0.2">
      <c r="A42" s="142">
        <v>35</v>
      </c>
      <c r="B42" s="143" t="s">
        <v>44</v>
      </c>
      <c r="C42" s="172">
        <v>57</v>
      </c>
      <c r="D42" s="173">
        <v>50</v>
      </c>
      <c r="E42" s="178">
        <f t="shared" si="0"/>
        <v>14.000000000000002</v>
      </c>
      <c r="F42" s="174">
        <v>705355.1</v>
      </c>
      <c r="G42" s="175">
        <v>742975.8</v>
      </c>
      <c r="H42" s="178">
        <f t="shared" si="2"/>
        <v>-5.0635162006622654</v>
      </c>
      <c r="I42" s="172">
        <v>57</v>
      </c>
      <c r="J42" s="173">
        <v>51</v>
      </c>
      <c r="K42" s="178">
        <f t="shared" si="1"/>
        <v>11.76470588235294</v>
      </c>
      <c r="L42" s="174">
        <v>567536.46</v>
      </c>
      <c r="M42" s="175">
        <v>548472.90700000001</v>
      </c>
      <c r="N42" s="178">
        <f t="shared" si="3"/>
        <v>3.3590005829757539</v>
      </c>
    </row>
    <row r="43" spans="1:15" s="116" customFormat="1" ht="17.45" customHeight="1" x14ac:dyDescent="0.2">
      <c r="A43" s="220" t="s">
        <v>45</v>
      </c>
      <c r="B43" s="220"/>
      <c r="C43" s="118">
        <f>SUM(C8:C42)</f>
        <v>1192</v>
      </c>
      <c r="D43" s="66">
        <f>SUM(D8:D42)</f>
        <v>1171</v>
      </c>
      <c r="E43" s="67">
        <f t="shared" si="0"/>
        <v>1.7933390264730997</v>
      </c>
      <c r="F43" s="118">
        <f>SUM(F8:F42)</f>
        <v>21789764.470000003</v>
      </c>
      <c r="G43" s="66">
        <f>SUM(G8:G42)</f>
        <v>20989427.099999998</v>
      </c>
      <c r="H43" s="67">
        <f t="shared" si="2"/>
        <v>3.813050095111957</v>
      </c>
      <c r="I43" s="66">
        <f>SUM(I8:I42)</f>
        <v>593</v>
      </c>
      <c r="J43" s="66">
        <f>SUM(J8:J42)</f>
        <v>532</v>
      </c>
      <c r="K43" s="67">
        <f t="shared" si="1"/>
        <v>11.466165413533833</v>
      </c>
      <c r="L43" s="77">
        <f>SUM(L8:L42)</f>
        <v>8181171.9900000002</v>
      </c>
      <c r="M43" s="77">
        <f>SUM(M8:M42)</f>
        <v>8971515.709999999</v>
      </c>
      <c r="N43" s="67">
        <f>(L43-M43)/M43*100</f>
        <v>-8.8094781923978704</v>
      </c>
      <c r="O43" s="147"/>
    </row>
    <row r="44" spans="1:15" s="7" customFormat="1" ht="62.45" customHeight="1" x14ac:dyDescent="0.2">
      <c r="C44" s="276" t="s">
        <v>113</v>
      </c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5" s="7" customFormat="1" ht="120" customHeight="1" x14ac:dyDescent="0.2">
      <c r="B45" s="161"/>
      <c r="C45" s="271" t="s">
        <v>108</v>
      </c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</row>
    <row r="46" spans="1:15" s="7" customFormat="1" ht="120" customHeight="1" x14ac:dyDescent="0.2">
      <c r="J46" s="18"/>
      <c r="K46" s="18"/>
      <c r="L46" s="58"/>
      <c r="M46" s="58"/>
    </row>
    <row r="47" spans="1:15" s="7" customFormat="1" ht="120" customHeight="1" x14ac:dyDescent="0.2">
      <c r="F47" s="18"/>
      <c r="J47" s="18"/>
      <c r="K47" s="18"/>
      <c r="L47" s="58"/>
      <c r="M47" s="58"/>
    </row>
    <row r="48" spans="1:15" s="7" customFormat="1" ht="120" customHeight="1" x14ac:dyDescent="0.2">
      <c r="J48" s="18"/>
      <c r="K48" s="18"/>
      <c r="L48" s="58"/>
      <c r="M48" s="58"/>
    </row>
    <row r="49" spans="2:13" s="7" customFormat="1" ht="120" customHeight="1" x14ac:dyDescent="0.2">
      <c r="J49" s="18"/>
      <c r="K49" s="18"/>
      <c r="L49" s="58"/>
      <c r="M49" s="58"/>
    </row>
    <row r="50" spans="2:13" s="7" customFormat="1" ht="120" customHeight="1" x14ac:dyDescent="0.2">
      <c r="J50" s="18"/>
      <c r="K50" s="18"/>
      <c r="L50" s="58"/>
      <c r="M50" s="58"/>
    </row>
    <row r="51" spans="2:13" s="7" customFormat="1" x14ac:dyDescent="0.2">
      <c r="C51" s="144"/>
      <c r="J51" s="18"/>
      <c r="K51" s="18"/>
      <c r="L51" s="58"/>
      <c r="M51" s="58"/>
    </row>
    <row r="52" spans="2:13" s="7" customFormat="1" x14ac:dyDescent="0.2">
      <c r="J52" s="18"/>
      <c r="K52" s="18"/>
      <c r="L52" s="58"/>
      <c r="M52" s="58"/>
    </row>
    <row r="53" spans="2:13" s="7" customFormat="1" x14ac:dyDescent="0.2">
      <c r="J53" s="18"/>
      <c r="K53" s="18"/>
      <c r="L53" s="58"/>
      <c r="M53" s="58"/>
    </row>
    <row r="54" spans="2:13" s="7" customFormat="1" x14ac:dyDescent="0.2">
      <c r="B54" s="151"/>
      <c r="C54" s="144"/>
      <c r="H54" s="149"/>
      <c r="J54" s="18"/>
      <c r="K54" s="18"/>
      <c r="L54" s="58"/>
      <c r="M54" s="58"/>
    </row>
    <row r="55" spans="2:13" s="7" customFormat="1" x14ac:dyDescent="0.2">
      <c r="C55" s="144"/>
      <c r="H55" s="131"/>
      <c r="K55" s="18"/>
      <c r="L55" s="58"/>
      <c r="M55" s="58"/>
    </row>
    <row r="56" spans="2:13" s="7" customFormat="1" x14ac:dyDescent="0.2">
      <c r="C56" s="144"/>
      <c r="H56" s="149"/>
      <c r="J56" s="18"/>
      <c r="K56" s="18"/>
      <c r="L56" s="58"/>
      <c r="M56" s="58"/>
    </row>
    <row r="57" spans="2:13" s="7" customFormat="1" x14ac:dyDescent="0.2">
      <c r="C57" s="144"/>
      <c r="F57" s="130"/>
      <c r="G57" s="130"/>
      <c r="H57" s="150"/>
      <c r="I57" s="130"/>
      <c r="J57" s="130"/>
      <c r="K57" s="18"/>
      <c r="L57" s="58"/>
      <c r="M57" s="58"/>
    </row>
    <row r="58" spans="2:13" s="7" customFormat="1" x14ac:dyDescent="0.2">
      <c r="C58" s="144"/>
      <c r="H58" s="149"/>
      <c r="J58" s="18"/>
      <c r="K58" s="18"/>
      <c r="L58" s="58"/>
      <c r="M58" s="58"/>
    </row>
    <row r="59" spans="2:13" s="7" customFormat="1" x14ac:dyDescent="0.2">
      <c r="C59" s="144"/>
      <c r="F59" s="130"/>
      <c r="G59" s="130"/>
      <c r="H59" s="131"/>
      <c r="K59" s="18"/>
      <c r="L59" s="58"/>
      <c r="M59" s="58"/>
    </row>
    <row r="60" spans="2:13" s="7" customFormat="1" x14ac:dyDescent="0.2">
      <c r="B60" s="151"/>
      <c r="C60" s="144"/>
      <c r="D60" s="144"/>
      <c r="H60" s="149"/>
      <c r="J60" s="18"/>
      <c r="K60" s="18"/>
      <c r="L60" s="58"/>
      <c r="M60" s="58"/>
    </row>
    <row r="61" spans="2:13" s="7" customFormat="1" x14ac:dyDescent="0.2">
      <c r="C61" s="144"/>
      <c r="J61" s="18"/>
      <c r="K61" s="18"/>
      <c r="L61" s="58"/>
      <c r="M61" s="58"/>
    </row>
    <row r="62" spans="2:13" s="7" customFormat="1" x14ac:dyDescent="0.2">
      <c r="J62" s="18"/>
      <c r="K62" s="18"/>
      <c r="L62" s="58"/>
      <c r="M62" s="58"/>
    </row>
    <row r="63" spans="2:13" s="7" customFormat="1" x14ac:dyDescent="0.2">
      <c r="J63" s="18"/>
      <c r="K63" s="18"/>
      <c r="L63" s="58"/>
      <c r="M63" s="58"/>
    </row>
    <row r="64" spans="2:13" s="7" customFormat="1" x14ac:dyDescent="0.2">
      <c r="J64" s="18"/>
      <c r="K64" s="18"/>
      <c r="L64" s="58"/>
      <c r="M64" s="58"/>
    </row>
    <row r="65" spans="6:13" s="7" customFormat="1" x14ac:dyDescent="0.2">
      <c r="F65" s="132"/>
      <c r="G65" s="132"/>
      <c r="J65" s="18"/>
      <c r="K65" s="18"/>
      <c r="L65" s="58"/>
      <c r="M65" s="58"/>
    </row>
    <row r="66" spans="6:13" s="7" customFormat="1" x14ac:dyDescent="0.2">
      <c r="J66" s="18"/>
      <c r="K66" s="18"/>
      <c r="L66" s="58"/>
      <c r="M66" s="58"/>
    </row>
    <row r="67" spans="6:13" s="7" customFormat="1" x14ac:dyDescent="0.2">
      <c r="J67" s="18"/>
      <c r="K67" s="18"/>
      <c r="L67" s="58"/>
      <c r="M67" s="58"/>
    </row>
    <row r="68" spans="6:13" s="7" customFormat="1" x14ac:dyDescent="0.2">
      <c r="J68" s="18"/>
      <c r="K68" s="18"/>
      <c r="L68" s="58"/>
      <c r="M68" s="58"/>
    </row>
    <row r="69" spans="6:13" s="7" customFormat="1" x14ac:dyDescent="0.2">
      <c r="J69" s="18"/>
      <c r="K69" s="18"/>
      <c r="L69" s="58"/>
      <c r="M69" s="58"/>
    </row>
    <row r="70" spans="6:13" s="7" customFormat="1" x14ac:dyDescent="0.2">
      <c r="J70" s="18"/>
      <c r="K70" s="18"/>
      <c r="L70" s="58"/>
      <c r="M70" s="58"/>
    </row>
    <row r="71" spans="6:13" s="7" customFormat="1" x14ac:dyDescent="0.2">
      <c r="J71" s="18"/>
      <c r="K71" s="18"/>
      <c r="L71" s="58"/>
      <c r="M71" s="58"/>
    </row>
    <row r="72" spans="6:13" s="7" customFormat="1" x14ac:dyDescent="0.2">
      <c r="J72" s="18"/>
      <c r="K72" s="18"/>
      <c r="L72" s="58"/>
      <c r="M72" s="58"/>
    </row>
    <row r="73" spans="6:13" s="7" customFormat="1" x14ac:dyDescent="0.2">
      <c r="J73" s="18"/>
      <c r="K73" s="18"/>
      <c r="L73" s="58"/>
      <c r="M73" s="58"/>
    </row>
    <row r="74" spans="6:13" s="7" customFormat="1" x14ac:dyDescent="0.2">
      <c r="J74" s="18"/>
      <c r="K74" s="18"/>
      <c r="L74" s="58"/>
      <c r="M74" s="58"/>
    </row>
    <row r="75" spans="6:13" s="7" customFormat="1" x14ac:dyDescent="0.2">
      <c r="J75" s="18"/>
      <c r="K75" s="18"/>
      <c r="L75" s="58"/>
      <c r="M75" s="58"/>
    </row>
    <row r="76" spans="6:13" s="7" customFormat="1" x14ac:dyDescent="0.2">
      <c r="J76" s="18"/>
      <c r="K76" s="18"/>
      <c r="L76" s="58"/>
      <c r="M76" s="58"/>
    </row>
    <row r="77" spans="6:13" s="7" customFormat="1" x14ac:dyDescent="0.2">
      <c r="J77" s="18"/>
      <c r="K77" s="18"/>
      <c r="L77" s="58"/>
      <c r="M77" s="58"/>
    </row>
    <row r="78" spans="6:13" s="7" customFormat="1" x14ac:dyDescent="0.2">
      <c r="J78" s="18"/>
      <c r="K78" s="18"/>
      <c r="L78" s="58"/>
      <c r="M78" s="58"/>
    </row>
    <row r="79" spans="6:13" s="7" customFormat="1" x14ac:dyDescent="0.2">
      <c r="J79" s="18"/>
      <c r="K79" s="18"/>
      <c r="L79" s="58"/>
      <c r="M79" s="58"/>
    </row>
    <row r="80" spans="6:13" s="7" customFormat="1" x14ac:dyDescent="0.2">
      <c r="J80" s="18"/>
      <c r="K80" s="18"/>
      <c r="L80" s="58"/>
      <c r="M80" s="58"/>
    </row>
    <row r="81" spans="10:13" s="7" customFormat="1" x14ac:dyDescent="0.2">
      <c r="J81" s="18"/>
      <c r="K81" s="18"/>
      <c r="L81" s="58"/>
      <c r="M81" s="58"/>
    </row>
    <row r="82" spans="10:13" s="7" customFormat="1" x14ac:dyDescent="0.2">
      <c r="J82" s="18"/>
      <c r="K82" s="18"/>
      <c r="L82" s="58"/>
      <c r="M82" s="58"/>
    </row>
    <row r="83" spans="10:13" s="7" customFormat="1" x14ac:dyDescent="0.2">
      <c r="J83" s="18"/>
      <c r="K83" s="18"/>
      <c r="L83" s="58"/>
      <c r="M83" s="58"/>
    </row>
    <row r="84" spans="10:13" s="7" customFormat="1" x14ac:dyDescent="0.2">
      <c r="J84" s="18"/>
      <c r="K84" s="18"/>
      <c r="L84" s="58"/>
      <c r="M84" s="58"/>
    </row>
    <row r="85" spans="10:13" s="7" customFormat="1" x14ac:dyDescent="0.2">
      <c r="J85" s="18"/>
      <c r="K85" s="18"/>
      <c r="L85" s="58"/>
      <c r="M85" s="58"/>
    </row>
    <row r="86" spans="10:13" s="7" customFormat="1" x14ac:dyDescent="0.2">
      <c r="J86" s="18"/>
      <c r="K86" s="18"/>
      <c r="L86" s="58"/>
      <c r="M86" s="58"/>
    </row>
    <row r="87" spans="10:13" s="7" customFormat="1" x14ac:dyDescent="0.2">
      <c r="J87" s="18"/>
      <c r="K87" s="18"/>
      <c r="L87" s="58"/>
      <c r="M87" s="58"/>
    </row>
    <row r="88" spans="10:13" s="7" customFormat="1" x14ac:dyDescent="0.2">
      <c r="J88" s="18"/>
      <c r="K88" s="18"/>
      <c r="L88" s="58"/>
      <c r="M88" s="58"/>
    </row>
    <row r="89" spans="10:13" s="7" customFormat="1" x14ac:dyDescent="0.2">
      <c r="J89" s="18"/>
      <c r="K89" s="18"/>
      <c r="L89" s="58"/>
      <c r="M89" s="58"/>
    </row>
    <row r="90" spans="10:13" s="7" customFormat="1" x14ac:dyDescent="0.2">
      <c r="J90" s="18"/>
      <c r="K90" s="18"/>
      <c r="L90" s="58"/>
      <c r="M90" s="58"/>
    </row>
    <row r="91" spans="10:13" s="7" customFormat="1" x14ac:dyDescent="0.2">
      <c r="J91" s="18"/>
      <c r="K91" s="18"/>
      <c r="L91" s="58"/>
      <c r="M91" s="58"/>
    </row>
    <row r="92" spans="10:13" s="7" customFormat="1" x14ac:dyDescent="0.2">
      <c r="J92" s="18"/>
      <c r="K92" s="18"/>
      <c r="L92" s="58"/>
      <c r="M92" s="58"/>
    </row>
    <row r="93" spans="10:13" s="7" customFormat="1" x14ac:dyDescent="0.2">
      <c r="J93" s="18"/>
      <c r="K93" s="18"/>
      <c r="L93" s="58"/>
      <c r="M93" s="58"/>
    </row>
    <row r="94" spans="10:13" s="7" customFormat="1" x14ac:dyDescent="0.2">
      <c r="J94" s="18"/>
      <c r="K94" s="18"/>
      <c r="L94" s="58"/>
      <c r="M94" s="58"/>
    </row>
    <row r="95" spans="10:13" s="7" customFormat="1" x14ac:dyDescent="0.2">
      <c r="J95" s="18"/>
      <c r="K95" s="18"/>
      <c r="L95" s="58"/>
      <c r="M95" s="58"/>
    </row>
    <row r="96" spans="10:13" s="7" customFormat="1" x14ac:dyDescent="0.2">
      <c r="J96" s="18"/>
      <c r="K96" s="18"/>
      <c r="L96" s="58"/>
      <c r="M96" s="58"/>
    </row>
    <row r="97" spans="10:13" s="7" customFormat="1" x14ac:dyDescent="0.2">
      <c r="J97" s="18"/>
      <c r="K97" s="18"/>
      <c r="L97" s="58"/>
      <c r="M97" s="58"/>
    </row>
    <row r="98" spans="10:13" s="7" customFormat="1" x14ac:dyDescent="0.2">
      <c r="J98" s="18"/>
      <c r="K98" s="18"/>
      <c r="L98" s="58"/>
      <c r="M98" s="58"/>
    </row>
    <row r="99" spans="10:13" s="7" customFormat="1" x14ac:dyDescent="0.2">
      <c r="J99" s="18"/>
      <c r="K99" s="18"/>
      <c r="L99" s="58"/>
      <c r="M99" s="58"/>
    </row>
    <row r="100" spans="10:13" s="7" customFormat="1" x14ac:dyDescent="0.2">
      <c r="J100" s="18"/>
      <c r="K100" s="18"/>
      <c r="L100" s="58"/>
      <c r="M100" s="58"/>
    </row>
    <row r="101" spans="10:13" s="7" customFormat="1" x14ac:dyDescent="0.2">
      <c r="J101" s="18"/>
      <c r="K101" s="18"/>
      <c r="L101" s="58"/>
      <c r="M101" s="58"/>
    </row>
    <row r="102" spans="10:13" s="7" customFormat="1" x14ac:dyDescent="0.2">
      <c r="J102" s="18"/>
      <c r="K102" s="18"/>
      <c r="L102" s="58"/>
      <c r="M102" s="58"/>
    </row>
    <row r="103" spans="10:13" s="7" customFormat="1" x14ac:dyDescent="0.2">
      <c r="J103" s="18"/>
      <c r="K103" s="18"/>
      <c r="L103" s="58"/>
      <c r="M103" s="58"/>
    </row>
    <row r="104" spans="10:13" s="7" customFormat="1" x14ac:dyDescent="0.2">
      <c r="J104" s="18"/>
      <c r="K104" s="18"/>
      <c r="L104" s="58"/>
      <c r="M104" s="58"/>
    </row>
    <row r="105" spans="10:13" s="7" customFormat="1" x14ac:dyDescent="0.2">
      <c r="J105" s="18"/>
      <c r="K105" s="18"/>
      <c r="L105" s="58"/>
      <c r="M105" s="58"/>
    </row>
    <row r="106" spans="10:13" s="7" customFormat="1" x14ac:dyDescent="0.2">
      <c r="J106" s="18"/>
      <c r="K106" s="18"/>
      <c r="L106" s="58"/>
      <c r="M106" s="58"/>
    </row>
    <row r="107" spans="10:13" s="7" customFormat="1" x14ac:dyDescent="0.2">
      <c r="J107" s="18"/>
      <c r="K107" s="18"/>
      <c r="L107" s="58"/>
      <c r="M107" s="58"/>
    </row>
    <row r="108" spans="10:13" s="7" customFormat="1" x14ac:dyDescent="0.2">
      <c r="J108" s="18"/>
      <c r="K108" s="18"/>
      <c r="L108" s="58"/>
      <c r="M108" s="58"/>
    </row>
    <row r="109" spans="10:13" s="7" customFormat="1" x14ac:dyDescent="0.2">
      <c r="J109" s="18"/>
      <c r="K109" s="18"/>
      <c r="L109" s="58"/>
      <c r="M109" s="58"/>
    </row>
    <row r="110" spans="10:13" s="7" customFormat="1" x14ac:dyDescent="0.2">
      <c r="J110" s="18"/>
      <c r="K110" s="18"/>
      <c r="L110" s="58"/>
      <c r="M110" s="58"/>
    </row>
    <row r="111" spans="10:13" s="7" customFormat="1" x14ac:dyDescent="0.2">
      <c r="J111" s="18"/>
      <c r="K111" s="18"/>
      <c r="L111" s="58"/>
      <c r="M111" s="58"/>
    </row>
    <row r="112" spans="10:13" s="7" customFormat="1" x14ac:dyDescent="0.2">
      <c r="J112" s="18"/>
      <c r="K112" s="18"/>
      <c r="L112" s="58"/>
      <c r="M112" s="58"/>
    </row>
    <row r="113" spans="10:13" s="7" customFormat="1" x14ac:dyDescent="0.2">
      <c r="J113" s="18"/>
      <c r="K113" s="18"/>
      <c r="L113" s="58"/>
      <c r="M113" s="58"/>
    </row>
    <row r="114" spans="10:13" s="7" customFormat="1" x14ac:dyDescent="0.2">
      <c r="J114" s="18"/>
      <c r="K114" s="18"/>
      <c r="L114" s="58"/>
      <c r="M114" s="58"/>
    </row>
    <row r="115" spans="10:13" s="7" customFormat="1" x14ac:dyDescent="0.2">
      <c r="J115" s="18"/>
      <c r="K115" s="18"/>
      <c r="L115" s="58"/>
      <c r="M115" s="58"/>
    </row>
    <row r="116" spans="10:13" s="7" customFormat="1" x14ac:dyDescent="0.2">
      <c r="J116" s="18"/>
      <c r="K116" s="18"/>
      <c r="L116" s="58"/>
      <c r="M116" s="58"/>
    </row>
    <row r="117" spans="10:13" s="7" customFormat="1" x14ac:dyDescent="0.2">
      <c r="J117" s="18"/>
      <c r="K117" s="18"/>
      <c r="L117" s="58"/>
      <c r="M117" s="58"/>
    </row>
    <row r="118" spans="10:13" s="7" customFormat="1" x14ac:dyDescent="0.2">
      <c r="J118" s="18"/>
      <c r="K118" s="18"/>
      <c r="L118" s="58"/>
      <c r="M118" s="58"/>
    </row>
    <row r="119" spans="10:13" s="7" customFormat="1" x14ac:dyDescent="0.2">
      <c r="J119" s="18"/>
      <c r="K119" s="18"/>
      <c r="L119" s="58"/>
      <c r="M119" s="58"/>
    </row>
    <row r="120" spans="10:13" s="7" customFormat="1" x14ac:dyDescent="0.2">
      <c r="J120" s="18"/>
      <c r="K120" s="18"/>
      <c r="L120" s="58"/>
      <c r="M120" s="58"/>
    </row>
    <row r="121" spans="10:13" s="7" customFormat="1" x14ac:dyDescent="0.2">
      <c r="J121" s="18"/>
      <c r="K121" s="18"/>
      <c r="L121" s="58"/>
      <c r="M121" s="58"/>
    </row>
    <row r="122" spans="10:13" s="7" customFormat="1" x14ac:dyDescent="0.2">
      <c r="J122" s="18"/>
      <c r="K122" s="18"/>
      <c r="L122" s="58"/>
      <c r="M122" s="58"/>
    </row>
    <row r="123" spans="10:13" s="7" customFormat="1" x14ac:dyDescent="0.2">
      <c r="J123" s="18"/>
      <c r="K123" s="18"/>
      <c r="L123" s="58"/>
      <c r="M123" s="58"/>
    </row>
    <row r="124" spans="10:13" s="7" customFormat="1" x14ac:dyDescent="0.2">
      <c r="J124" s="18"/>
      <c r="K124" s="18"/>
      <c r="L124" s="58"/>
      <c r="M124" s="58"/>
    </row>
    <row r="125" spans="10:13" s="7" customFormat="1" x14ac:dyDescent="0.2">
      <c r="J125" s="18"/>
      <c r="K125" s="18"/>
      <c r="L125" s="58"/>
      <c r="M125" s="58"/>
    </row>
    <row r="126" spans="10:13" s="7" customFormat="1" x14ac:dyDescent="0.2">
      <c r="J126" s="18"/>
      <c r="K126" s="18"/>
      <c r="L126" s="58"/>
      <c r="M126" s="58"/>
    </row>
    <row r="127" spans="10:13" s="7" customFormat="1" x14ac:dyDescent="0.2">
      <c r="J127" s="18"/>
      <c r="K127" s="18"/>
      <c r="L127" s="58"/>
      <c r="M127" s="58"/>
    </row>
    <row r="128" spans="10:13" s="7" customFormat="1" x14ac:dyDescent="0.2">
      <c r="J128" s="18"/>
      <c r="K128" s="18"/>
      <c r="L128" s="58"/>
      <c r="M128" s="58"/>
    </row>
    <row r="129" spans="10:13" s="7" customFormat="1" x14ac:dyDescent="0.2">
      <c r="J129" s="18"/>
      <c r="K129" s="18"/>
      <c r="L129" s="58"/>
      <c r="M129" s="58"/>
    </row>
    <row r="130" spans="10:13" s="7" customFormat="1" x14ac:dyDescent="0.2">
      <c r="J130" s="18"/>
      <c r="K130" s="18"/>
      <c r="L130" s="58"/>
      <c r="M130" s="58"/>
    </row>
    <row r="131" spans="10:13" s="7" customFormat="1" x14ac:dyDescent="0.2">
      <c r="J131" s="18"/>
      <c r="K131" s="18"/>
      <c r="L131" s="58"/>
      <c r="M131" s="58"/>
    </row>
    <row r="132" spans="10:13" s="7" customFormat="1" x14ac:dyDescent="0.2">
      <c r="J132" s="18"/>
      <c r="K132" s="18"/>
      <c r="L132" s="58"/>
      <c r="M132" s="58"/>
    </row>
    <row r="133" spans="10:13" s="7" customFormat="1" x14ac:dyDescent="0.2">
      <c r="J133" s="18"/>
      <c r="K133" s="18"/>
      <c r="L133" s="58"/>
      <c r="M133" s="58"/>
    </row>
    <row r="134" spans="10:13" s="7" customFormat="1" x14ac:dyDescent="0.2">
      <c r="J134" s="18"/>
      <c r="K134" s="18"/>
      <c r="L134" s="58"/>
      <c r="M134" s="58"/>
    </row>
    <row r="135" spans="10:13" s="7" customFormat="1" x14ac:dyDescent="0.2">
      <c r="J135" s="18"/>
      <c r="K135" s="18"/>
      <c r="L135" s="58"/>
      <c r="M135" s="58"/>
    </row>
    <row r="136" spans="10:13" s="7" customFormat="1" x14ac:dyDescent="0.2">
      <c r="J136" s="18"/>
      <c r="K136" s="18"/>
      <c r="L136" s="58"/>
      <c r="M136" s="58"/>
    </row>
    <row r="137" spans="10:13" s="7" customFormat="1" x14ac:dyDescent="0.2">
      <c r="J137" s="18"/>
      <c r="K137" s="18"/>
      <c r="L137" s="58"/>
      <c r="M137" s="58"/>
    </row>
    <row r="138" spans="10:13" s="7" customFormat="1" x14ac:dyDescent="0.2">
      <c r="J138" s="18"/>
      <c r="K138" s="18"/>
      <c r="L138" s="58"/>
      <c r="M138" s="58"/>
    </row>
    <row r="139" spans="10:13" s="7" customFormat="1" x14ac:dyDescent="0.2">
      <c r="J139" s="18"/>
      <c r="K139" s="18"/>
      <c r="L139" s="58"/>
      <c r="M139" s="58"/>
    </row>
    <row r="140" spans="10:13" s="7" customFormat="1" x14ac:dyDescent="0.2">
      <c r="J140" s="18"/>
      <c r="K140" s="18"/>
      <c r="L140" s="58"/>
      <c r="M140" s="58"/>
    </row>
    <row r="141" spans="10:13" s="7" customFormat="1" x14ac:dyDescent="0.2">
      <c r="J141" s="18"/>
      <c r="K141" s="18"/>
      <c r="L141" s="58"/>
      <c r="M141" s="58"/>
    </row>
    <row r="142" spans="10:13" s="7" customFormat="1" x14ac:dyDescent="0.2">
      <c r="J142" s="18"/>
      <c r="K142" s="18"/>
      <c r="L142" s="58"/>
      <c r="M142" s="58"/>
    </row>
    <row r="143" spans="10:13" s="7" customFormat="1" x14ac:dyDescent="0.2">
      <c r="J143" s="18"/>
      <c r="K143" s="18"/>
      <c r="L143" s="58"/>
      <c r="M143" s="58"/>
    </row>
    <row r="144" spans="10:13" s="7" customFormat="1" x14ac:dyDescent="0.2">
      <c r="J144" s="18"/>
      <c r="K144" s="18"/>
      <c r="L144" s="58"/>
      <c r="M144" s="58"/>
    </row>
    <row r="145" spans="10:13" s="7" customFormat="1" x14ac:dyDescent="0.2">
      <c r="J145" s="18"/>
      <c r="K145" s="18"/>
      <c r="L145" s="58"/>
      <c r="M145" s="58"/>
    </row>
    <row r="146" spans="10:13" s="7" customFormat="1" x14ac:dyDescent="0.2">
      <c r="J146" s="18"/>
      <c r="K146" s="18"/>
      <c r="L146" s="58"/>
      <c r="M146" s="58"/>
    </row>
    <row r="147" spans="10:13" s="7" customFormat="1" x14ac:dyDescent="0.2">
      <c r="J147" s="18"/>
      <c r="K147" s="18"/>
      <c r="L147" s="58"/>
      <c r="M147" s="58"/>
    </row>
    <row r="148" spans="10:13" s="7" customFormat="1" x14ac:dyDescent="0.2">
      <c r="J148" s="18"/>
      <c r="K148" s="18"/>
      <c r="L148" s="58"/>
      <c r="M148" s="58"/>
    </row>
    <row r="149" spans="10:13" s="7" customFormat="1" x14ac:dyDescent="0.2">
      <c r="J149" s="18"/>
      <c r="K149" s="18"/>
      <c r="L149" s="58"/>
      <c r="M149" s="58"/>
    </row>
    <row r="150" spans="10:13" s="7" customFormat="1" x14ac:dyDescent="0.2">
      <c r="J150" s="18"/>
      <c r="K150" s="18"/>
      <c r="L150" s="58"/>
      <c r="M150" s="58"/>
    </row>
    <row r="151" spans="10:13" s="7" customFormat="1" x14ac:dyDescent="0.2">
      <c r="J151" s="18"/>
      <c r="K151" s="18"/>
      <c r="L151" s="58"/>
      <c r="M151" s="58"/>
    </row>
    <row r="152" spans="10:13" s="7" customFormat="1" x14ac:dyDescent="0.2">
      <c r="J152" s="18"/>
      <c r="K152" s="18"/>
      <c r="L152" s="58"/>
      <c r="M152" s="58"/>
    </row>
    <row r="153" spans="10:13" s="7" customFormat="1" x14ac:dyDescent="0.2">
      <c r="J153" s="18"/>
      <c r="K153" s="18"/>
      <c r="L153" s="58"/>
      <c r="M153" s="58"/>
    </row>
    <row r="154" spans="10:13" s="7" customFormat="1" x14ac:dyDescent="0.2">
      <c r="J154" s="18"/>
      <c r="K154" s="18"/>
      <c r="L154" s="58"/>
      <c r="M154" s="58"/>
    </row>
    <row r="155" spans="10:13" s="7" customFormat="1" x14ac:dyDescent="0.2">
      <c r="J155" s="18"/>
      <c r="K155" s="18"/>
      <c r="L155" s="58"/>
      <c r="M155" s="58"/>
    </row>
    <row r="156" spans="10:13" s="7" customFormat="1" x14ac:dyDescent="0.2">
      <c r="J156" s="18"/>
      <c r="K156" s="18"/>
      <c r="L156" s="58"/>
      <c r="M156" s="58"/>
    </row>
    <row r="157" spans="10:13" s="7" customFormat="1" x14ac:dyDescent="0.2">
      <c r="J157" s="18"/>
      <c r="K157" s="18"/>
      <c r="L157" s="58"/>
      <c r="M157" s="58"/>
    </row>
    <row r="158" spans="10:13" s="7" customFormat="1" x14ac:dyDescent="0.2">
      <c r="J158" s="18"/>
      <c r="K158" s="18"/>
      <c r="L158" s="58"/>
      <c r="M158" s="58"/>
    </row>
    <row r="159" spans="10:13" s="7" customFormat="1" x14ac:dyDescent="0.2">
      <c r="J159" s="18"/>
      <c r="K159" s="18"/>
      <c r="L159" s="58"/>
      <c r="M159" s="58"/>
    </row>
    <row r="160" spans="10:13" s="7" customFormat="1" x14ac:dyDescent="0.2">
      <c r="J160" s="18"/>
      <c r="K160" s="18"/>
      <c r="L160" s="58"/>
      <c r="M160" s="58"/>
    </row>
    <row r="161" spans="10:13" s="7" customFormat="1" x14ac:dyDescent="0.2">
      <c r="J161" s="18"/>
      <c r="K161" s="18"/>
      <c r="L161" s="58"/>
      <c r="M161" s="58"/>
    </row>
    <row r="162" spans="10:13" s="7" customFormat="1" x14ac:dyDescent="0.2">
      <c r="J162" s="18"/>
      <c r="K162" s="18"/>
      <c r="L162" s="58"/>
      <c r="M162" s="58"/>
    </row>
    <row r="163" spans="10:13" s="7" customFormat="1" x14ac:dyDescent="0.2">
      <c r="J163" s="18"/>
      <c r="K163" s="18"/>
      <c r="L163" s="58"/>
      <c r="M163" s="58"/>
    </row>
    <row r="164" spans="10:13" s="7" customFormat="1" x14ac:dyDescent="0.2">
      <c r="J164" s="18"/>
      <c r="K164" s="18"/>
      <c r="L164" s="58"/>
      <c r="M164" s="58"/>
    </row>
    <row r="165" spans="10:13" s="7" customFormat="1" x14ac:dyDescent="0.2">
      <c r="J165" s="18"/>
      <c r="K165" s="18"/>
      <c r="L165" s="58"/>
      <c r="M165" s="58"/>
    </row>
    <row r="166" spans="10:13" s="7" customFormat="1" x14ac:dyDescent="0.2">
      <c r="J166" s="18"/>
      <c r="K166" s="18"/>
      <c r="L166" s="58"/>
      <c r="M166" s="58"/>
    </row>
    <row r="167" spans="10:13" s="7" customFormat="1" x14ac:dyDescent="0.2">
      <c r="J167" s="18"/>
      <c r="K167" s="18"/>
      <c r="L167" s="58"/>
      <c r="M167" s="58"/>
    </row>
    <row r="168" spans="10:13" s="7" customFormat="1" x14ac:dyDescent="0.2">
      <c r="J168" s="18"/>
      <c r="K168" s="18"/>
      <c r="L168" s="58"/>
      <c r="M168" s="58"/>
    </row>
    <row r="169" spans="10:13" s="7" customFormat="1" x14ac:dyDescent="0.2">
      <c r="J169" s="18"/>
      <c r="K169" s="18"/>
      <c r="L169" s="58"/>
      <c r="M169" s="58"/>
    </row>
    <row r="170" spans="10:13" s="7" customFormat="1" x14ac:dyDescent="0.2">
      <c r="J170" s="18"/>
      <c r="K170" s="18"/>
      <c r="L170" s="58"/>
      <c r="M170" s="58"/>
    </row>
    <row r="171" spans="10:13" s="7" customFormat="1" x14ac:dyDescent="0.2">
      <c r="J171" s="18"/>
      <c r="K171" s="18"/>
      <c r="L171" s="58"/>
      <c r="M171" s="58"/>
    </row>
    <row r="172" spans="10:13" s="7" customFormat="1" x14ac:dyDescent="0.2">
      <c r="J172" s="18"/>
      <c r="K172" s="18"/>
      <c r="L172" s="58"/>
      <c r="M172" s="58"/>
    </row>
    <row r="173" spans="10:13" s="7" customFormat="1" x14ac:dyDescent="0.2">
      <c r="J173" s="18"/>
      <c r="K173" s="18"/>
      <c r="L173" s="58"/>
      <c r="M173" s="58"/>
    </row>
    <row r="174" spans="10:13" s="7" customFormat="1" x14ac:dyDescent="0.2">
      <c r="J174" s="18"/>
      <c r="K174" s="18"/>
      <c r="L174" s="58"/>
      <c r="M174" s="58"/>
    </row>
    <row r="175" spans="10:13" s="7" customFormat="1" x14ac:dyDescent="0.2">
      <c r="J175" s="18"/>
      <c r="K175" s="18"/>
      <c r="L175" s="58"/>
      <c r="M175" s="58"/>
    </row>
    <row r="176" spans="10:13" s="7" customFormat="1" x14ac:dyDescent="0.2">
      <c r="J176" s="18"/>
      <c r="K176" s="18"/>
      <c r="L176" s="58"/>
      <c r="M176" s="58"/>
    </row>
    <row r="177" spans="10:13" s="7" customFormat="1" x14ac:dyDescent="0.2">
      <c r="J177" s="18"/>
      <c r="K177" s="18"/>
      <c r="L177" s="58"/>
      <c r="M177" s="58"/>
    </row>
    <row r="178" spans="10:13" s="7" customFormat="1" x14ac:dyDescent="0.2">
      <c r="J178" s="18"/>
      <c r="K178" s="18"/>
      <c r="L178" s="58"/>
      <c r="M178" s="58"/>
    </row>
    <row r="179" spans="10:13" s="7" customFormat="1" x14ac:dyDescent="0.2">
      <c r="J179" s="18"/>
      <c r="K179" s="18"/>
      <c r="L179" s="58"/>
      <c r="M179" s="58"/>
    </row>
    <row r="180" spans="10:13" s="7" customFormat="1" x14ac:dyDescent="0.2">
      <c r="J180" s="18"/>
      <c r="K180" s="18"/>
      <c r="L180" s="58"/>
      <c r="M180" s="58"/>
    </row>
    <row r="181" spans="10:13" s="7" customFormat="1" x14ac:dyDescent="0.2">
      <c r="J181" s="18"/>
      <c r="K181" s="18"/>
      <c r="L181" s="58"/>
      <c r="M181" s="58"/>
    </row>
    <row r="182" spans="10:13" s="7" customFormat="1" x14ac:dyDescent="0.2">
      <c r="J182" s="18"/>
      <c r="K182" s="18"/>
      <c r="L182" s="58"/>
      <c r="M182" s="58"/>
    </row>
    <row r="183" spans="10:13" s="7" customFormat="1" x14ac:dyDescent="0.2">
      <c r="J183" s="18"/>
      <c r="K183" s="18"/>
      <c r="L183" s="58"/>
      <c r="M183" s="58"/>
    </row>
    <row r="184" spans="10:13" s="7" customFormat="1" x14ac:dyDescent="0.2">
      <c r="J184" s="18"/>
      <c r="K184" s="18"/>
      <c r="L184" s="58"/>
      <c r="M184" s="58"/>
    </row>
    <row r="185" spans="10:13" s="7" customFormat="1" x14ac:dyDescent="0.2">
      <c r="J185" s="18"/>
      <c r="K185" s="18"/>
      <c r="L185" s="58"/>
      <c r="M185" s="58"/>
    </row>
    <row r="186" spans="10:13" s="7" customFormat="1" x14ac:dyDescent="0.2">
      <c r="J186" s="18"/>
      <c r="K186" s="18"/>
      <c r="L186" s="58"/>
      <c r="M186" s="58"/>
    </row>
    <row r="187" spans="10:13" s="7" customFormat="1" x14ac:dyDescent="0.2">
      <c r="J187" s="18"/>
      <c r="K187" s="18"/>
      <c r="L187" s="58"/>
      <c r="M187" s="58"/>
    </row>
    <row r="188" spans="10:13" s="7" customFormat="1" x14ac:dyDescent="0.2">
      <c r="J188" s="18"/>
      <c r="K188" s="18"/>
      <c r="L188" s="58"/>
      <c r="M188" s="58"/>
    </row>
    <row r="189" spans="10:13" s="7" customFormat="1" x14ac:dyDescent="0.2">
      <c r="J189" s="18"/>
      <c r="K189" s="18"/>
      <c r="L189" s="58"/>
      <c r="M189" s="58"/>
    </row>
    <row r="190" spans="10:13" s="7" customFormat="1" x14ac:dyDescent="0.2">
      <c r="J190" s="18"/>
      <c r="K190" s="18"/>
      <c r="L190" s="58"/>
      <c r="M190" s="58"/>
    </row>
    <row r="191" spans="10:13" s="7" customFormat="1" x14ac:dyDescent="0.2">
      <c r="J191" s="18"/>
      <c r="K191" s="18"/>
      <c r="L191" s="58"/>
      <c r="M191" s="58"/>
    </row>
    <row r="192" spans="10:13" s="7" customFormat="1" x14ac:dyDescent="0.2">
      <c r="J192" s="18"/>
      <c r="K192" s="18"/>
      <c r="L192" s="58"/>
      <c r="M192" s="58"/>
    </row>
    <row r="193" spans="10:13" s="7" customFormat="1" x14ac:dyDescent="0.2">
      <c r="J193" s="18"/>
      <c r="K193" s="18"/>
      <c r="L193" s="58"/>
      <c r="M193" s="58"/>
    </row>
    <row r="194" spans="10:13" s="7" customFormat="1" x14ac:dyDescent="0.2">
      <c r="J194" s="18"/>
      <c r="K194" s="18"/>
      <c r="L194" s="58"/>
      <c r="M194" s="58"/>
    </row>
    <row r="195" spans="10:13" s="7" customFormat="1" x14ac:dyDescent="0.2">
      <c r="J195" s="18"/>
      <c r="K195" s="18"/>
      <c r="L195" s="58"/>
      <c r="M195" s="58"/>
    </row>
    <row r="196" spans="10:13" s="7" customFormat="1" x14ac:dyDescent="0.2">
      <c r="J196" s="18"/>
      <c r="K196" s="18"/>
      <c r="L196" s="58"/>
      <c r="M196" s="58"/>
    </row>
    <row r="197" spans="10:13" s="7" customFormat="1" x14ac:dyDescent="0.2">
      <c r="J197" s="18"/>
      <c r="K197" s="18"/>
      <c r="L197" s="58"/>
      <c r="M197" s="58"/>
    </row>
    <row r="198" spans="10:13" s="7" customFormat="1" x14ac:dyDescent="0.2">
      <c r="J198" s="18"/>
      <c r="K198" s="18"/>
      <c r="L198" s="58"/>
      <c r="M198" s="58"/>
    </row>
    <row r="199" spans="10:13" s="7" customFormat="1" x14ac:dyDescent="0.2">
      <c r="J199" s="18"/>
      <c r="K199" s="18"/>
      <c r="L199" s="58"/>
      <c r="M199" s="58"/>
    </row>
    <row r="200" spans="10:13" s="7" customFormat="1" x14ac:dyDescent="0.2">
      <c r="J200" s="18"/>
      <c r="K200" s="18"/>
      <c r="L200" s="58"/>
      <c r="M200" s="58"/>
    </row>
    <row r="201" spans="10:13" s="7" customFormat="1" x14ac:dyDescent="0.2">
      <c r="J201" s="18"/>
      <c r="K201" s="18"/>
      <c r="L201" s="58"/>
      <c r="M201" s="58"/>
    </row>
    <row r="202" spans="10:13" s="7" customFormat="1" x14ac:dyDescent="0.2">
      <c r="J202" s="18"/>
      <c r="K202" s="18"/>
      <c r="L202" s="58"/>
      <c r="M202" s="58"/>
    </row>
    <row r="203" spans="10:13" s="7" customFormat="1" x14ac:dyDescent="0.2">
      <c r="J203" s="18"/>
      <c r="K203" s="18"/>
      <c r="L203" s="58"/>
      <c r="M203" s="58"/>
    </row>
    <row r="204" spans="10:13" s="7" customFormat="1" x14ac:dyDescent="0.2">
      <c r="J204" s="18"/>
      <c r="K204" s="18"/>
      <c r="L204" s="58"/>
      <c r="M204" s="58"/>
    </row>
    <row r="205" spans="10:13" s="7" customFormat="1" x14ac:dyDescent="0.2">
      <c r="J205" s="18"/>
      <c r="K205" s="18"/>
      <c r="L205" s="58"/>
      <c r="M205" s="58"/>
    </row>
    <row r="206" spans="10:13" s="7" customFormat="1" x14ac:dyDescent="0.2">
      <c r="J206" s="18"/>
      <c r="K206" s="18"/>
      <c r="L206" s="58"/>
      <c r="M206" s="58"/>
    </row>
    <row r="207" spans="10:13" s="7" customFormat="1" x14ac:dyDescent="0.2">
      <c r="J207" s="18"/>
      <c r="K207" s="18"/>
      <c r="L207" s="58"/>
      <c r="M207" s="58"/>
    </row>
    <row r="208" spans="10:13" s="7" customFormat="1" x14ac:dyDescent="0.2">
      <c r="J208" s="18"/>
      <c r="K208" s="18"/>
      <c r="L208" s="58"/>
      <c r="M208" s="58"/>
    </row>
    <row r="209" spans="10:13" s="7" customFormat="1" x14ac:dyDescent="0.2">
      <c r="J209" s="18"/>
      <c r="K209" s="18"/>
      <c r="L209" s="58"/>
      <c r="M209" s="58"/>
    </row>
    <row r="210" spans="10:13" s="7" customFormat="1" x14ac:dyDescent="0.2">
      <c r="J210" s="18"/>
      <c r="K210" s="18"/>
      <c r="L210" s="58"/>
      <c r="M210" s="58"/>
    </row>
    <row r="211" spans="10:13" s="7" customFormat="1" x14ac:dyDescent="0.2">
      <c r="J211" s="18"/>
      <c r="K211" s="18"/>
      <c r="L211" s="58"/>
      <c r="M211" s="58"/>
    </row>
    <row r="212" spans="10:13" s="7" customFormat="1" x14ac:dyDescent="0.2">
      <c r="J212" s="18"/>
      <c r="K212" s="18"/>
      <c r="L212" s="58"/>
      <c r="M212" s="58"/>
    </row>
    <row r="213" spans="10:13" s="7" customFormat="1" x14ac:dyDescent="0.2">
      <c r="J213" s="18"/>
      <c r="K213" s="18"/>
      <c r="L213" s="58"/>
      <c r="M213" s="58"/>
    </row>
    <row r="214" spans="10:13" s="7" customFormat="1" x14ac:dyDescent="0.2">
      <c r="J214" s="18"/>
      <c r="K214" s="18"/>
      <c r="L214" s="58"/>
      <c r="M214" s="58"/>
    </row>
    <row r="215" spans="10:13" s="7" customFormat="1" x14ac:dyDescent="0.2">
      <c r="J215" s="18"/>
      <c r="K215" s="18"/>
      <c r="L215" s="58"/>
      <c r="M215" s="58"/>
    </row>
    <row r="216" spans="10:13" s="7" customFormat="1" x14ac:dyDescent="0.2">
      <c r="J216" s="18"/>
      <c r="K216" s="18"/>
      <c r="L216" s="58"/>
      <c r="M216" s="58"/>
    </row>
    <row r="217" spans="10:13" s="7" customFormat="1" x14ac:dyDescent="0.2">
      <c r="J217" s="18"/>
      <c r="K217" s="18"/>
      <c r="L217" s="58"/>
      <c r="M217" s="58"/>
    </row>
    <row r="218" spans="10:13" s="7" customFormat="1" x14ac:dyDescent="0.2">
      <c r="J218" s="18"/>
      <c r="K218" s="18"/>
      <c r="L218" s="58"/>
      <c r="M218" s="58"/>
    </row>
    <row r="219" spans="10:13" s="7" customFormat="1" x14ac:dyDescent="0.2">
      <c r="J219" s="18"/>
      <c r="K219" s="18"/>
      <c r="L219" s="58"/>
      <c r="M219" s="58"/>
    </row>
    <row r="220" spans="10:13" s="7" customFormat="1" x14ac:dyDescent="0.2">
      <c r="J220" s="18"/>
      <c r="K220" s="18"/>
      <c r="L220" s="58"/>
      <c r="M220" s="58"/>
    </row>
    <row r="221" spans="10:13" s="7" customFormat="1" x14ac:dyDescent="0.2">
      <c r="J221" s="18"/>
      <c r="K221" s="18"/>
      <c r="L221" s="58"/>
      <c r="M221" s="58"/>
    </row>
    <row r="222" spans="10:13" s="7" customFormat="1" x14ac:dyDescent="0.2">
      <c r="J222" s="18"/>
      <c r="K222" s="18"/>
      <c r="L222" s="58"/>
      <c r="M222" s="58"/>
    </row>
    <row r="223" spans="10:13" s="7" customFormat="1" x14ac:dyDescent="0.2">
      <c r="J223" s="18"/>
      <c r="K223" s="18"/>
      <c r="L223" s="58"/>
      <c r="M223" s="58"/>
    </row>
    <row r="224" spans="10:13" s="7" customFormat="1" x14ac:dyDescent="0.2">
      <c r="J224" s="18"/>
      <c r="K224" s="18"/>
      <c r="L224" s="58"/>
      <c r="M224" s="58"/>
    </row>
    <row r="225" spans="10:13" s="7" customFormat="1" x14ac:dyDescent="0.2">
      <c r="J225" s="18"/>
      <c r="K225" s="18"/>
      <c r="L225" s="58"/>
      <c r="M225" s="58"/>
    </row>
    <row r="226" spans="10:13" s="7" customFormat="1" x14ac:dyDescent="0.2">
      <c r="J226" s="18"/>
      <c r="K226" s="18"/>
      <c r="L226" s="58"/>
      <c r="M226" s="58"/>
    </row>
    <row r="227" spans="10:13" s="7" customFormat="1" x14ac:dyDescent="0.2">
      <c r="J227" s="18"/>
      <c r="K227" s="18"/>
      <c r="L227" s="58"/>
      <c r="M227" s="58"/>
    </row>
    <row r="228" spans="10:13" s="7" customFormat="1" x14ac:dyDescent="0.2">
      <c r="J228" s="18"/>
      <c r="K228" s="18"/>
      <c r="L228" s="58"/>
      <c r="M228" s="58"/>
    </row>
    <row r="229" spans="10:13" s="7" customFormat="1" x14ac:dyDescent="0.2">
      <c r="J229" s="18"/>
      <c r="K229" s="18"/>
      <c r="L229" s="58"/>
      <c r="M229" s="58"/>
    </row>
    <row r="230" spans="10:13" s="7" customFormat="1" x14ac:dyDescent="0.2">
      <c r="J230" s="18"/>
      <c r="K230" s="18"/>
      <c r="L230" s="58"/>
      <c r="M230" s="58"/>
    </row>
    <row r="231" spans="10:13" s="7" customFormat="1" x14ac:dyDescent="0.2">
      <c r="J231" s="18"/>
      <c r="K231" s="18"/>
      <c r="L231" s="58"/>
      <c r="M231" s="58"/>
    </row>
    <row r="232" spans="10:13" s="7" customFormat="1" x14ac:dyDescent="0.2">
      <c r="J232" s="18"/>
      <c r="K232" s="18"/>
      <c r="L232" s="58"/>
      <c r="M232" s="58"/>
    </row>
    <row r="233" spans="10:13" s="7" customFormat="1" x14ac:dyDescent="0.2">
      <c r="J233" s="18"/>
      <c r="K233" s="18"/>
      <c r="L233" s="58"/>
      <c r="M233" s="58"/>
    </row>
    <row r="234" spans="10:13" s="7" customFormat="1" x14ac:dyDescent="0.2">
      <c r="J234" s="18"/>
      <c r="K234" s="18"/>
      <c r="L234" s="58"/>
      <c r="M234" s="58"/>
    </row>
    <row r="235" spans="10:13" s="7" customFormat="1" x14ac:dyDescent="0.2">
      <c r="J235" s="18"/>
      <c r="K235" s="18"/>
      <c r="L235" s="58"/>
      <c r="M235" s="58"/>
    </row>
    <row r="236" spans="10:13" s="7" customFormat="1" x14ac:dyDescent="0.2">
      <c r="J236" s="18"/>
      <c r="K236" s="18"/>
      <c r="L236" s="58"/>
      <c r="M236" s="58"/>
    </row>
    <row r="237" spans="10:13" s="7" customFormat="1" x14ac:dyDescent="0.2">
      <c r="J237" s="18"/>
      <c r="K237" s="18"/>
      <c r="L237" s="58"/>
      <c r="M237" s="58"/>
    </row>
    <row r="238" spans="10:13" s="7" customFormat="1" x14ac:dyDescent="0.2">
      <c r="J238" s="18"/>
      <c r="K238" s="18"/>
      <c r="L238" s="58"/>
      <c r="M238" s="58"/>
    </row>
    <row r="239" spans="10:13" s="7" customFormat="1" x14ac:dyDescent="0.2">
      <c r="J239" s="18"/>
      <c r="K239" s="18"/>
      <c r="L239" s="58"/>
      <c r="M239" s="58"/>
    </row>
    <row r="240" spans="10:13" s="7" customFormat="1" x14ac:dyDescent="0.2">
      <c r="J240" s="18"/>
      <c r="K240" s="18"/>
      <c r="L240" s="58"/>
      <c r="M240" s="58"/>
    </row>
    <row r="241" spans="10:13" s="7" customFormat="1" x14ac:dyDescent="0.2">
      <c r="J241" s="18"/>
      <c r="K241" s="18"/>
      <c r="L241" s="58"/>
      <c r="M241" s="58"/>
    </row>
    <row r="242" spans="10:13" s="7" customFormat="1" x14ac:dyDescent="0.2">
      <c r="J242" s="18"/>
      <c r="K242" s="18"/>
      <c r="L242" s="58"/>
      <c r="M242" s="58"/>
    </row>
    <row r="243" spans="10:13" s="7" customFormat="1" x14ac:dyDescent="0.2">
      <c r="J243" s="18"/>
      <c r="K243" s="18"/>
      <c r="L243" s="58"/>
      <c r="M243" s="58"/>
    </row>
    <row r="244" spans="10:13" s="7" customFormat="1" x14ac:dyDescent="0.2">
      <c r="J244" s="18"/>
      <c r="K244" s="18"/>
      <c r="L244" s="58"/>
      <c r="M244" s="58"/>
    </row>
    <row r="245" spans="10:13" s="7" customFormat="1" x14ac:dyDescent="0.2">
      <c r="J245" s="18"/>
      <c r="K245" s="18"/>
      <c r="L245" s="58"/>
      <c r="M245" s="58"/>
    </row>
    <row r="246" spans="10:13" s="7" customFormat="1" x14ac:dyDescent="0.2">
      <c r="J246" s="18"/>
      <c r="K246" s="18"/>
      <c r="L246" s="58"/>
      <c r="M246" s="58"/>
    </row>
    <row r="247" spans="10:13" s="7" customFormat="1" x14ac:dyDescent="0.2">
      <c r="J247" s="18"/>
      <c r="K247" s="18"/>
      <c r="L247" s="58"/>
      <c r="M247" s="58"/>
    </row>
    <row r="248" spans="10:13" s="7" customFormat="1" x14ac:dyDescent="0.2">
      <c r="J248" s="18"/>
      <c r="K248" s="18"/>
      <c r="L248" s="58"/>
      <c r="M248" s="58"/>
    </row>
    <row r="249" spans="10:13" s="7" customFormat="1" x14ac:dyDescent="0.2">
      <c r="J249" s="18"/>
      <c r="K249" s="18"/>
      <c r="L249" s="58"/>
      <c r="M249" s="58"/>
    </row>
    <row r="250" spans="10:13" s="7" customFormat="1" x14ac:dyDescent="0.2">
      <c r="J250" s="18"/>
      <c r="K250" s="18"/>
      <c r="L250" s="58"/>
      <c r="M250" s="58"/>
    </row>
    <row r="251" spans="10:13" s="7" customFormat="1" x14ac:dyDescent="0.2">
      <c r="J251" s="18"/>
      <c r="K251" s="18"/>
      <c r="L251" s="58"/>
      <c r="M251" s="58"/>
    </row>
    <row r="252" spans="10:13" s="7" customFormat="1" x14ac:dyDescent="0.2">
      <c r="J252" s="18"/>
      <c r="K252" s="18"/>
      <c r="L252" s="58"/>
      <c r="M252" s="58"/>
    </row>
    <row r="253" spans="10:13" s="7" customFormat="1" x14ac:dyDescent="0.2">
      <c r="J253" s="18"/>
      <c r="K253" s="18"/>
      <c r="L253" s="58"/>
      <c r="M253" s="58"/>
    </row>
    <row r="254" spans="10:13" s="7" customFormat="1" x14ac:dyDescent="0.2">
      <c r="J254" s="18"/>
      <c r="K254" s="18"/>
      <c r="L254" s="58"/>
      <c r="M254" s="58"/>
    </row>
    <row r="255" spans="10:13" s="7" customFormat="1" x14ac:dyDescent="0.2">
      <c r="J255" s="18"/>
      <c r="K255" s="18"/>
      <c r="L255" s="58"/>
      <c r="M255" s="58"/>
    </row>
    <row r="256" spans="10:13" s="7" customFormat="1" x14ac:dyDescent="0.2">
      <c r="J256" s="18"/>
      <c r="K256" s="18"/>
      <c r="L256" s="58"/>
      <c r="M256" s="58"/>
    </row>
    <row r="257" spans="10:13" s="7" customFormat="1" x14ac:dyDescent="0.2">
      <c r="J257" s="18"/>
      <c r="K257" s="18"/>
      <c r="L257" s="58"/>
      <c r="M257" s="58"/>
    </row>
    <row r="258" spans="10:13" s="7" customFormat="1" x14ac:dyDescent="0.2">
      <c r="J258" s="18"/>
      <c r="K258" s="18"/>
      <c r="L258" s="58"/>
      <c r="M258" s="58"/>
    </row>
    <row r="259" spans="10:13" s="7" customFormat="1" x14ac:dyDescent="0.2">
      <c r="J259" s="18"/>
      <c r="K259" s="18"/>
      <c r="L259" s="58"/>
      <c r="M259" s="58"/>
    </row>
    <row r="260" spans="10:13" s="7" customFormat="1" x14ac:dyDescent="0.2">
      <c r="J260" s="18"/>
      <c r="K260" s="18"/>
      <c r="L260" s="58"/>
      <c r="M260" s="58"/>
    </row>
    <row r="261" spans="10:13" s="7" customFormat="1" x14ac:dyDescent="0.2">
      <c r="J261" s="18"/>
      <c r="K261" s="18"/>
      <c r="L261" s="58"/>
      <c r="M261" s="58"/>
    </row>
    <row r="262" spans="10:13" s="7" customFormat="1" x14ac:dyDescent="0.2">
      <c r="J262" s="18"/>
      <c r="K262" s="18"/>
      <c r="L262" s="58"/>
      <c r="M262" s="58"/>
    </row>
    <row r="263" spans="10:13" s="7" customFormat="1" x14ac:dyDescent="0.2">
      <c r="J263" s="18"/>
      <c r="K263" s="18"/>
      <c r="L263" s="58"/>
      <c r="M263" s="58"/>
    </row>
    <row r="264" spans="10:13" s="7" customFormat="1" x14ac:dyDescent="0.2">
      <c r="J264" s="18"/>
      <c r="K264" s="18"/>
      <c r="L264" s="58"/>
      <c r="M264" s="58"/>
    </row>
    <row r="265" spans="10:13" s="7" customFormat="1" x14ac:dyDescent="0.2">
      <c r="J265" s="18"/>
      <c r="K265" s="18"/>
      <c r="L265" s="58"/>
      <c r="M265" s="58"/>
    </row>
    <row r="266" spans="10:13" s="7" customFormat="1" x14ac:dyDescent="0.2">
      <c r="J266" s="18"/>
      <c r="K266" s="18"/>
      <c r="L266" s="58"/>
      <c r="M266" s="58"/>
    </row>
    <row r="267" spans="10:13" s="7" customFormat="1" x14ac:dyDescent="0.2">
      <c r="J267" s="18"/>
      <c r="K267" s="18"/>
      <c r="L267" s="58"/>
      <c r="M267" s="58"/>
    </row>
    <row r="268" spans="10:13" s="7" customFormat="1" x14ac:dyDescent="0.2">
      <c r="J268" s="18"/>
      <c r="K268" s="18"/>
      <c r="L268" s="58"/>
      <c r="M268" s="58"/>
    </row>
    <row r="269" spans="10:13" s="7" customFormat="1" x14ac:dyDescent="0.2">
      <c r="J269" s="18"/>
      <c r="K269" s="18"/>
      <c r="L269" s="58"/>
      <c r="M269" s="58"/>
    </row>
    <row r="270" spans="10:13" s="7" customFormat="1" x14ac:dyDescent="0.2">
      <c r="J270" s="18"/>
      <c r="K270" s="18"/>
      <c r="L270" s="58"/>
      <c r="M270" s="58"/>
    </row>
    <row r="271" spans="10:13" s="7" customFormat="1" x14ac:dyDescent="0.2">
      <c r="J271" s="18"/>
      <c r="K271" s="18"/>
      <c r="L271" s="58"/>
      <c r="M271" s="58"/>
    </row>
    <row r="272" spans="10:13" s="7" customFormat="1" x14ac:dyDescent="0.2">
      <c r="J272" s="18"/>
      <c r="K272" s="18"/>
      <c r="L272" s="58"/>
      <c r="M272" s="58"/>
    </row>
    <row r="273" spans="10:13" s="7" customFormat="1" x14ac:dyDescent="0.2">
      <c r="J273" s="18"/>
      <c r="K273" s="18"/>
      <c r="L273" s="58"/>
      <c r="M273" s="58"/>
    </row>
    <row r="274" spans="10:13" s="7" customFormat="1" x14ac:dyDescent="0.2">
      <c r="J274" s="18"/>
      <c r="K274" s="18"/>
      <c r="L274" s="58"/>
      <c r="M274" s="58"/>
    </row>
    <row r="275" spans="10:13" s="7" customFormat="1" x14ac:dyDescent="0.2">
      <c r="J275" s="18"/>
      <c r="K275" s="18"/>
      <c r="L275" s="58"/>
      <c r="M275" s="58"/>
    </row>
    <row r="276" spans="10:13" s="7" customFormat="1" x14ac:dyDescent="0.2">
      <c r="J276" s="18"/>
      <c r="K276" s="18"/>
      <c r="L276" s="58"/>
      <c r="M276" s="58"/>
    </row>
    <row r="277" spans="10:13" s="7" customFormat="1" x14ac:dyDescent="0.2">
      <c r="J277" s="18"/>
      <c r="K277" s="18"/>
      <c r="L277" s="58"/>
      <c r="M277" s="58"/>
    </row>
    <row r="278" spans="10:13" s="7" customFormat="1" x14ac:dyDescent="0.2">
      <c r="J278" s="18"/>
      <c r="K278" s="18"/>
      <c r="L278" s="58"/>
      <c r="M278" s="58"/>
    </row>
    <row r="279" spans="10:13" s="7" customFormat="1" x14ac:dyDescent="0.2">
      <c r="J279" s="18"/>
      <c r="K279" s="18"/>
      <c r="L279" s="58"/>
      <c r="M279" s="58"/>
    </row>
    <row r="280" spans="10:13" s="7" customFormat="1" x14ac:dyDescent="0.2">
      <c r="J280" s="18"/>
      <c r="K280" s="18"/>
      <c r="L280" s="58"/>
      <c r="M280" s="58"/>
    </row>
    <row r="281" spans="10:13" s="7" customFormat="1" x14ac:dyDescent="0.2">
      <c r="J281" s="18"/>
      <c r="K281" s="18"/>
      <c r="L281" s="58"/>
      <c r="M281" s="58"/>
    </row>
    <row r="282" spans="10:13" s="7" customFormat="1" x14ac:dyDescent="0.2">
      <c r="J282" s="18"/>
      <c r="K282" s="18"/>
      <c r="L282" s="58"/>
      <c r="M282" s="58"/>
    </row>
    <row r="283" spans="10:13" s="7" customFormat="1" x14ac:dyDescent="0.2">
      <c r="J283" s="18"/>
      <c r="K283" s="18"/>
      <c r="L283" s="58"/>
      <c r="M283" s="58"/>
    </row>
    <row r="284" spans="10:13" s="7" customFormat="1" x14ac:dyDescent="0.2">
      <c r="J284" s="18"/>
      <c r="K284" s="18"/>
      <c r="L284" s="58"/>
      <c r="M284" s="58"/>
    </row>
    <row r="285" spans="10:13" s="7" customFormat="1" x14ac:dyDescent="0.2">
      <c r="J285" s="18"/>
      <c r="K285" s="18"/>
      <c r="L285" s="58"/>
      <c r="M285" s="58"/>
    </row>
    <row r="286" spans="10:13" s="7" customFormat="1" x14ac:dyDescent="0.2">
      <c r="J286" s="18"/>
      <c r="K286" s="18"/>
      <c r="L286" s="58"/>
      <c r="M286" s="58"/>
    </row>
    <row r="287" spans="10:13" s="7" customFormat="1" x14ac:dyDescent="0.2">
      <c r="J287" s="18"/>
      <c r="K287" s="18"/>
      <c r="L287" s="58"/>
      <c r="M287" s="58"/>
    </row>
    <row r="288" spans="10:13" s="7" customFormat="1" x14ac:dyDescent="0.2">
      <c r="J288" s="18"/>
      <c r="K288" s="18"/>
      <c r="L288" s="58"/>
      <c r="M288" s="58"/>
    </row>
    <row r="289" spans="10:13" s="7" customFormat="1" x14ac:dyDescent="0.2">
      <c r="J289" s="18"/>
      <c r="K289" s="18"/>
      <c r="L289" s="58"/>
      <c r="M289" s="58"/>
    </row>
    <row r="290" spans="10:13" s="7" customFormat="1" x14ac:dyDescent="0.2">
      <c r="J290" s="18"/>
      <c r="K290" s="18"/>
      <c r="L290" s="58"/>
      <c r="M290" s="58"/>
    </row>
    <row r="291" spans="10:13" s="7" customFormat="1" x14ac:dyDescent="0.2">
      <c r="J291" s="18"/>
      <c r="K291" s="18"/>
      <c r="L291" s="58"/>
      <c r="M291" s="58"/>
    </row>
    <row r="292" spans="10:13" s="7" customFormat="1" x14ac:dyDescent="0.2">
      <c r="J292" s="18"/>
      <c r="K292" s="18"/>
      <c r="L292" s="58"/>
      <c r="M292" s="58"/>
    </row>
    <row r="293" spans="10:13" s="7" customFormat="1" x14ac:dyDescent="0.2">
      <c r="J293" s="18"/>
      <c r="K293" s="18"/>
      <c r="L293" s="58"/>
      <c r="M293" s="58"/>
    </row>
    <row r="294" spans="10:13" s="7" customFormat="1" x14ac:dyDescent="0.2">
      <c r="J294" s="18"/>
      <c r="K294" s="18"/>
      <c r="L294" s="58"/>
      <c r="M294" s="58"/>
    </row>
    <row r="295" spans="10:13" s="7" customFormat="1" x14ac:dyDescent="0.2">
      <c r="J295" s="18"/>
      <c r="K295" s="18"/>
      <c r="L295" s="58"/>
      <c r="M295" s="58"/>
    </row>
    <row r="296" spans="10:13" s="7" customFormat="1" x14ac:dyDescent="0.2">
      <c r="J296" s="18"/>
      <c r="K296" s="18"/>
      <c r="L296" s="58"/>
      <c r="M296" s="58"/>
    </row>
    <row r="297" spans="10:13" s="7" customFormat="1" x14ac:dyDescent="0.2">
      <c r="J297" s="18"/>
      <c r="K297" s="18"/>
      <c r="L297" s="58"/>
      <c r="M297" s="58"/>
    </row>
    <row r="298" spans="10:13" s="7" customFormat="1" x14ac:dyDescent="0.2">
      <c r="J298" s="18"/>
      <c r="K298" s="18"/>
      <c r="L298" s="58"/>
      <c r="M298" s="58"/>
    </row>
    <row r="299" spans="10:13" s="7" customFormat="1" x14ac:dyDescent="0.2">
      <c r="J299" s="18"/>
      <c r="K299" s="18"/>
      <c r="L299" s="58"/>
      <c r="M299" s="58"/>
    </row>
    <row r="300" spans="10:13" s="7" customFormat="1" x14ac:dyDescent="0.2">
      <c r="J300" s="18"/>
      <c r="K300" s="18"/>
      <c r="L300" s="58"/>
      <c r="M300" s="58"/>
    </row>
    <row r="301" spans="10:13" s="7" customFormat="1" x14ac:dyDescent="0.2">
      <c r="J301" s="18"/>
      <c r="K301" s="18"/>
      <c r="L301" s="58"/>
      <c r="M301" s="58"/>
    </row>
    <row r="302" spans="10:13" s="7" customFormat="1" x14ac:dyDescent="0.2">
      <c r="J302" s="18"/>
      <c r="K302" s="18"/>
      <c r="L302" s="58"/>
      <c r="M302" s="58"/>
    </row>
    <row r="303" spans="10:13" s="7" customFormat="1" x14ac:dyDescent="0.2">
      <c r="J303" s="18"/>
      <c r="K303" s="18"/>
      <c r="L303" s="58"/>
      <c r="M303" s="58"/>
    </row>
    <row r="304" spans="10:13" s="7" customFormat="1" x14ac:dyDescent="0.2">
      <c r="J304" s="18"/>
      <c r="K304" s="18"/>
      <c r="L304" s="58"/>
      <c r="M304" s="58"/>
    </row>
    <row r="305" spans="10:13" s="7" customFormat="1" x14ac:dyDescent="0.2">
      <c r="J305" s="18"/>
      <c r="K305" s="18"/>
      <c r="L305" s="58"/>
      <c r="M305" s="58"/>
    </row>
    <row r="306" spans="10:13" s="7" customFormat="1" x14ac:dyDescent="0.2">
      <c r="J306" s="18"/>
      <c r="K306" s="18"/>
      <c r="L306" s="58"/>
      <c r="M306" s="58"/>
    </row>
    <row r="307" spans="10:13" s="7" customFormat="1" x14ac:dyDescent="0.2">
      <c r="J307" s="18"/>
      <c r="K307" s="18"/>
      <c r="L307" s="58"/>
      <c r="M307" s="58"/>
    </row>
    <row r="308" spans="10:13" s="7" customFormat="1" x14ac:dyDescent="0.2">
      <c r="J308" s="18"/>
      <c r="K308" s="18"/>
      <c r="L308" s="58"/>
      <c r="M308" s="58"/>
    </row>
    <row r="309" spans="10:13" s="7" customFormat="1" x14ac:dyDescent="0.2">
      <c r="J309" s="18"/>
      <c r="K309" s="18"/>
      <c r="L309" s="58"/>
      <c r="M309" s="58"/>
    </row>
    <row r="310" spans="10:13" s="7" customFormat="1" x14ac:dyDescent="0.2">
      <c r="J310" s="18"/>
      <c r="K310" s="18"/>
      <c r="L310" s="58"/>
      <c r="M310" s="58"/>
    </row>
    <row r="311" spans="10:13" s="7" customFormat="1" x14ac:dyDescent="0.2">
      <c r="J311" s="18"/>
      <c r="K311" s="18"/>
      <c r="L311" s="58"/>
      <c r="M311" s="58"/>
    </row>
    <row r="312" spans="10:13" s="7" customFormat="1" x14ac:dyDescent="0.2">
      <c r="J312" s="18"/>
      <c r="K312" s="18"/>
      <c r="L312" s="58"/>
      <c r="M312" s="58"/>
    </row>
    <row r="313" spans="10:13" s="7" customFormat="1" x14ac:dyDescent="0.2">
      <c r="J313" s="18"/>
      <c r="K313" s="18"/>
      <c r="L313" s="58"/>
      <c r="M313" s="58"/>
    </row>
    <row r="314" spans="10:13" s="7" customFormat="1" x14ac:dyDescent="0.2">
      <c r="J314" s="18"/>
      <c r="K314" s="18"/>
      <c r="L314" s="58"/>
      <c r="M314" s="58"/>
    </row>
    <row r="315" spans="10:13" s="7" customFormat="1" x14ac:dyDescent="0.2">
      <c r="J315" s="18"/>
      <c r="K315" s="18"/>
      <c r="L315" s="58"/>
      <c r="M315" s="58"/>
    </row>
    <row r="316" spans="10:13" s="7" customFormat="1" x14ac:dyDescent="0.2">
      <c r="J316" s="18"/>
      <c r="K316" s="18"/>
      <c r="L316" s="58"/>
      <c r="M316" s="58"/>
    </row>
    <row r="317" spans="10:13" s="7" customFormat="1" x14ac:dyDescent="0.2">
      <c r="J317" s="18"/>
      <c r="K317" s="18"/>
      <c r="L317" s="58"/>
      <c r="M317" s="58"/>
    </row>
    <row r="318" spans="10:13" s="7" customFormat="1" x14ac:dyDescent="0.2">
      <c r="J318" s="18"/>
      <c r="K318" s="18"/>
      <c r="L318" s="58"/>
      <c r="M318" s="58"/>
    </row>
    <row r="319" spans="10:13" s="7" customFormat="1" x14ac:dyDescent="0.2">
      <c r="J319" s="18"/>
      <c r="K319" s="18"/>
      <c r="L319" s="58"/>
      <c r="M319" s="58"/>
    </row>
    <row r="320" spans="10:13" s="7" customFormat="1" x14ac:dyDescent="0.2">
      <c r="J320" s="18"/>
      <c r="K320" s="18"/>
      <c r="L320" s="58"/>
      <c r="M320" s="58"/>
    </row>
    <row r="321" spans="10:13" s="7" customFormat="1" x14ac:dyDescent="0.2">
      <c r="J321" s="18"/>
      <c r="K321" s="18"/>
      <c r="L321" s="58"/>
      <c r="M321" s="58"/>
    </row>
    <row r="322" spans="10:13" s="7" customFormat="1" x14ac:dyDescent="0.2">
      <c r="J322" s="18"/>
      <c r="K322" s="18"/>
      <c r="L322" s="58"/>
      <c r="M322" s="58"/>
    </row>
    <row r="323" spans="10:13" s="7" customFormat="1" x14ac:dyDescent="0.2">
      <c r="J323" s="18"/>
      <c r="K323" s="18"/>
      <c r="L323" s="58"/>
      <c r="M323" s="58"/>
    </row>
    <row r="324" spans="10:13" s="7" customFormat="1" x14ac:dyDescent="0.2">
      <c r="J324" s="18"/>
      <c r="K324" s="18"/>
      <c r="L324" s="58"/>
      <c r="M324" s="58"/>
    </row>
    <row r="325" spans="10:13" s="7" customFormat="1" x14ac:dyDescent="0.2">
      <c r="J325" s="18"/>
      <c r="K325" s="18"/>
      <c r="L325" s="58"/>
      <c r="M325" s="58"/>
    </row>
    <row r="326" spans="10:13" s="7" customFormat="1" x14ac:dyDescent="0.2">
      <c r="J326" s="18"/>
      <c r="K326" s="18"/>
      <c r="L326" s="58"/>
      <c r="M326" s="58"/>
    </row>
    <row r="327" spans="10:13" s="7" customFormat="1" x14ac:dyDescent="0.2">
      <c r="J327" s="18"/>
      <c r="K327" s="18"/>
      <c r="L327" s="58"/>
      <c r="M327" s="58"/>
    </row>
    <row r="328" spans="10:13" s="7" customFormat="1" x14ac:dyDescent="0.2">
      <c r="J328" s="18"/>
      <c r="K328" s="18"/>
      <c r="L328" s="58"/>
      <c r="M328" s="58"/>
    </row>
    <row r="329" spans="10:13" s="7" customFormat="1" x14ac:dyDescent="0.2">
      <c r="J329" s="18"/>
      <c r="K329" s="18"/>
      <c r="L329" s="58"/>
      <c r="M329" s="58"/>
    </row>
    <row r="330" spans="10:13" s="7" customFormat="1" x14ac:dyDescent="0.2">
      <c r="J330" s="18"/>
      <c r="K330" s="18"/>
      <c r="L330" s="58"/>
      <c r="M330" s="58"/>
    </row>
    <row r="331" spans="10:13" s="7" customFormat="1" x14ac:dyDescent="0.2">
      <c r="J331" s="18"/>
      <c r="K331" s="18"/>
      <c r="L331" s="58"/>
      <c r="M331" s="58"/>
    </row>
    <row r="332" spans="10:13" s="7" customFormat="1" x14ac:dyDescent="0.2">
      <c r="J332" s="18"/>
      <c r="K332" s="18"/>
      <c r="L332" s="58"/>
      <c r="M332" s="58"/>
    </row>
    <row r="333" spans="10:13" s="7" customFormat="1" x14ac:dyDescent="0.2">
      <c r="J333" s="18"/>
      <c r="K333" s="18"/>
      <c r="L333" s="58"/>
      <c r="M333" s="58"/>
    </row>
    <row r="334" spans="10:13" s="7" customFormat="1" x14ac:dyDescent="0.2">
      <c r="J334" s="18"/>
      <c r="K334" s="18"/>
      <c r="L334" s="58"/>
      <c r="M334" s="58"/>
    </row>
    <row r="335" spans="10:13" s="7" customFormat="1" x14ac:dyDescent="0.2">
      <c r="J335" s="18"/>
      <c r="K335" s="18"/>
      <c r="L335" s="58"/>
      <c r="M335" s="58"/>
    </row>
    <row r="336" spans="10:13" s="7" customFormat="1" x14ac:dyDescent="0.2">
      <c r="J336" s="18"/>
      <c r="K336" s="18"/>
      <c r="L336" s="58"/>
      <c r="M336" s="58"/>
    </row>
    <row r="337" spans="10:13" s="7" customFormat="1" x14ac:dyDescent="0.2">
      <c r="J337" s="18"/>
      <c r="K337" s="18"/>
      <c r="L337" s="58"/>
      <c r="M337" s="58"/>
    </row>
    <row r="338" spans="10:13" s="7" customFormat="1" x14ac:dyDescent="0.2">
      <c r="J338" s="18"/>
      <c r="K338" s="18"/>
      <c r="L338" s="58"/>
      <c r="M338" s="58"/>
    </row>
    <row r="339" spans="10:13" s="7" customFormat="1" x14ac:dyDescent="0.2">
      <c r="J339" s="18"/>
      <c r="K339" s="18"/>
      <c r="L339" s="58"/>
      <c r="M339" s="58"/>
    </row>
    <row r="340" spans="10:13" s="7" customFormat="1" x14ac:dyDescent="0.2">
      <c r="J340" s="18"/>
      <c r="K340" s="18"/>
      <c r="L340" s="58"/>
      <c r="M340" s="58"/>
    </row>
    <row r="341" spans="10:13" s="7" customFormat="1" x14ac:dyDescent="0.2">
      <c r="J341" s="18"/>
      <c r="K341" s="18"/>
      <c r="L341" s="58"/>
      <c r="M341" s="58"/>
    </row>
    <row r="342" spans="10:13" s="7" customFormat="1" x14ac:dyDescent="0.2">
      <c r="J342" s="18"/>
      <c r="K342" s="18"/>
      <c r="L342" s="58"/>
      <c r="M342" s="58"/>
    </row>
    <row r="343" spans="10:13" s="7" customFormat="1" x14ac:dyDescent="0.2">
      <c r="J343" s="18"/>
      <c r="K343" s="18"/>
      <c r="L343" s="58"/>
      <c r="M343" s="58"/>
    </row>
    <row r="344" spans="10:13" s="7" customFormat="1" x14ac:dyDescent="0.2">
      <c r="J344" s="18"/>
      <c r="K344" s="18"/>
      <c r="L344" s="58"/>
      <c r="M344" s="58"/>
    </row>
    <row r="345" spans="10:13" s="7" customFormat="1" x14ac:dyDescent="0.2">
      <c r="J345" s="18"/>
      <c r="K345" s="18"/>
      <c r="L345" s="58"/>
      <c r="M345" s="58"/>
    </row>
    <row r="346" spans="10:13" s="7" customFormat="1" x14ac:dyDescent="0.2">
      <c r="J346" s="18"/>
      <c r="K346" s="18"/>
      <c r="L346" s="58"/>
      <c r="M346" s="58"/>
    </row>
    <row r="347" spans="10:13" s="7" customFormat="1" x14ac:dyDescent="0.2">
      <c r="J347" s="18"/>
      <c r="K347" s="18"/>
      <c r="L347" s="58"/>
      <c r="M347" s="58"/>
    </row>
    <row r="348" spans="10:13" s="7" customFormat="1" x14ac:dyDescent="0.2">
      <c r="J348" s="18"/>
      <c r="K348" s="18"/>
      <c r="L348" s="58"/>
      <c r="M348" s="58"/>
    </row>
    <row r="349" spans="10:13" s="7" customFormat="1" x14ac:dyDescent="0.2">
      <c r="J349" s="18"/>
      <c r="K349" s="18"/>
      <c r="L349" s="58"/>
      <c r="M349" s="58"/>
    </row>
    <row r="350" spans="10:13" s="7" customFormat="1" x14ac:dyDescent="0.2">
      <c r="J350" s="18"/>
      <c r="K350" s="18"/>
      <c r="L350" s="58"/>
      <c r="M350" s="58"/>
    </row>
    <row r="351" spans="10:13" s="7" customFormat="1" x14ac:dyDescent="0.2">
      <c r="J351" s="18"/>
      <c r="K351" s="18"/>
      <c r="L351" s="58"/>
      <c r="M351" s="58"/>
    </row>
    <row r="352" spans="10:13" s="7" customFormat="1" x14ac:dyDescent="0.2">
      <c r="J352" s="18"/>
      <c r="K352" s="18"/>
      <c r="L352" s="58"/>
      <c r="M352" s="58"/>
    </row>
    <row r="353" spans="10:13" s="7" customFormat="1" x14ac:dyDescent="0.2">
      <c r="J353" s="18"/>
      <c r="K353" s="18"/>
      <c r="L353" s="58"/>
      <c r="M353" s="58"/>
    </row>
    <row r="354" spans="10:13" s="7" customFormat="1" x14ac:dyDescent="0.2">
      <c r="J354" s="18"/>
      <c r="K354" s="18"/>
      <c r="L354" s="58"/>
      <c r="M354" s="58"/>
    </row>
    <row r="355" spans="10:13" s="7" customFormat="1" x14ac:dyDescent="0.2">
      <c r="J355" s="18"/>
      <c r="K355" s="18"/>
      <c r="L355" s="58"/>
      <c r="M355" s="58"/>
    </row>
    <row r="356" spans="10:13" s="7" customFormat="1" x14ac:dyDescent="0.2">
      <c r="J356" s="18"/>
      <c r="K356" s="18"/>
      <c r="L356" s="58"/>
      <c r="M356" s="58"/>
    </row>
    <row r="357" spans="10:13" s="7" customFormat="1" x14ac:dyDescent="0.2">
      <c r="J357" s="18"/>
      <c r="K357" s="18"/>
      <c r="L357" s="58"/>
      <c r="M357" s="58"/>
    </row>
    <row r="358" spans="10:13" s="7" customFormat="1" x14ac:dyDescent="0.2">
      <c r="J358" s="18"/>
      <c r="K358" s="18"/>
      <c r="L358" s="58"/>
      <c r="M358" s="58"/>
    </row>
    <row r="359" spans="10:13" s="7" customFormat="1" x14ac:dyDescent="0.2">
      <c r="J359" s="18"/>
      <c r="K359" s="18"/>
      <c r="L359" s="58"/>
      <c r="M359" s="58"/>
    </row>
    <row r="360" spans="10:13" s="7" customFormat="1" x14ac:dyDescent="0.2">
      <c r="J360" s="18"/>
      <c r="K360" s="18"/>
      <c r="L360" s="58"/>
      <c r="M360" s="58"/>
    </row>
    <row r="361" spans="10:13" s="7" customFormat="1" x14ac:dyDescent="0.2">
      <c r="J361" s="18"/>
      <c r="K361" s="18"/>
      <c r="L361" s="58"/>
      <c r="M361" s="58"/>
    </row>
    <row r="362" spans="10:13" s="7" customFormat="1" x14ac:dyDescent="0.2">
      <c r="J362" s="18"/>
      <c r="K362" s="18"/>
      <c r="L362" s="58"/>
      <c r="M362" s="58"/>
    </row>
    <row r="363" spans="10:13" s="7" customFormat="1" x14ac:dyDescent="0.2">
      <c r="J363" s="18"/>
      <c r="K363" s="18"/>
      <c r="L363" s="58"/>
      <c r="M363" s="58"/>
    </row>
    <row r="364" spans="10:13" s="7" customFormat="1" x14ac:dyDescent="0.2">
      <c r="J364" s="18"/>
      <c r="K364" s="18"/>
      <c r="L364" s="58"/>
      <c r="M364" s="58"/>
    </row>
    <row r="365" spans="10:13" s="7" customFormat="1" x14ac:dyDescent="0.2">
      <c r="J365" s="18"/>
      <c r="K365" s="18"/>
      <c r="L365" s="58"/>
      <c r="M365" s="58"/>
    </row>
    <row r="366" spans="10:13" s="7" customFormat="1" x14ac:dyDescent="0.2">
      <c r="J366" s="18"/>
      <c r="K366" s="18"/>
      <c r="L366" s="58"/>
      <c r="M366" s="58"/>
    </row>
    <row r="367" spans="10:13" s="7" customFormat="1" x14ac:dyDescent="0.2">
      <c r="J367" s="18"/>
      <c r="K367" s="18"/>
      <c r="L367" s="58"/>
      <c r="M367" s="58"/>
    </row>
    <row r="368" spans="10:13" s="7" customFormat="1" x14ac:dyDescent="0.2">
      <c r="J368" s="18"/>
      <c r="K368" s="18"/>
      <c r="L368" s="58"/>
      <c r="M368" s="58"/>
    </row>
    <row r="369" spans="10:13" s="7" customFormat="1" x14ac:dyDescent="0.2">
      <c r="J369" s="18"/>
      <c r="K369" s="18"/>
      <c r="L369" s="58"/>
      <c r="M369" s="58"/>
    </row>
    <row r="370" spans="10:13" s="7" customFormat="1" x14ac:dyDescent="0.2">
      <c r="J370" s="18"/>
      <c r="K370" s="18"/>
      <c r="L370" s="58"/>
      <c r="M370" s="58"/>
    </row>
    <row r="371" spans="10:13" s="7" customFormat="1" x14ac:dyDescent="0.2">
      <c r="J371" s="18"/>
      <c r="K371" s="18"/>
      <c r="L371" s="58"/>
      <c r="M371" s="58"/>
    </row>
    <row r="372" spans="10:13" s="7" customFormat="1" x14ac:dyDescent="0.2">
      <c r="J372" s="18"/>
      <c r="K372" s="18"/>
      <c r="L372" s="58"/>
      <c r="M372" s="58"/>
    </row>
    <row r="373" spans="10:13" s="7" customFormat="1" x14ac:dyDescent="0.2">
      <c r="J373" s="18"/>
      <c r="K373" s="18"/>
      <c r="L373" s="58"/>
      <c r="M373" s="58"/>
    </row>
    <row r="374" spans="10:13" s="7" customFormat="1" x14ac:dyDescent="0.2">
      <c r="J374" s="18"/>
      <c r="K374" s="18"/>
      <c r="L374" s="58"/>
      <c r="M374" s="58"/>
    </row>
    <row r="375" spans="10:13" s="7" customFormat="1" x14ac:dyDescent="0.2">
      <c r="J375" s="18"/>
      <c r="K375" s="18"/>
      <c r="L375" s="58"/>
      <c r="M375" s="58"/>
    </row>
    <row r="376" spans="10:13" s="7" customFormat="1" x14ac:dyDescent="0.2">
      <c r="J376" s="18"/>
      <c r="K376" s="18"/>
      <c r="L376" s="58"/>
      <c r="M376" s="58"/>
    </row>
    <row r="377" spans="10:13" s="7" customFormat="1" x14ac:dyDescent="0.2">
      <c r="J377" s="18"/>
      <c r="K377" s="18"/>
      <c r="L377" s="58"/>
      <c r="M377" s="58"/>
    </row>
    <row r="378" spans="10:13" s="7" customFormat="1" x14ac:dyDescent="0.2">
      <c r="J378" s="18"/>
      <c r="K378" s="18"/>
      <c r="L378" s="58"/>
      <c r="M378" s="58"/>
    </row>
    <row r="379" spans="10:13" s="7" customFormat="1" x14ac:dyDescent="0.2">
      <c r="J379" s="18"/>
      <c r="K379" s="18"/>
      <c r="L379" s="58"/>
      <c r="M379" s="58"/>
    </row>
    <row r="380" spans="10:13" s="7" customFormat="1" x14ac:dyDescent="0.2">
      <c r="J380" s="18"/>
      <c r="K380" s="18"/>
      <c r="L380" s="58"/>
      <c r="M380" s="58"/>
    </row>
    <row r="381" spans="10:13" s="7" customFormat="1" x14ac:dyDescent="0.2">
      <c r="J381" s="18"/>
      <c r="K381" s="18"/>
      <c r="L381" s="58"/>
      <c r="M381" s="58"/>
    </row>
    <row r="382" spans="10:13" s="7" customFormat="1" x14ac:dyDescent="0.2">
      <c r="J382" s="18"/>
      <c r="K382" s="18"/>
      <c r="L382" s="58"/>
      <c r="M382" s="58"/>
    </row>
    <row r="383" spans="10:13" s="7" customFormat="1" x14ac:dyDescent="0.2">
      <c r="J383" s="18"/>
      <c r="K383" s="18"/>
      <c r="L383" s="58"/>
      <c r="M383" s="58"/>
    </row>
    <row r="384" spans="10:13" s="7" customFormat="1" x14ac:dyDescent="0.2">
      <c r="J384" s="18"/>
      <c r="K384" s="18"/>
      <c r="L384" s="58"/>
      <c r="M384" s="58"/>
    </row>
    <row r="385" spans="10:13" s="7" customFormat="1" x14ac:dyDescent="0.2">
      <c r="J385" s="18"/>
      <c r="K385" s="18"/>
      <c r="L385" s="58"/>
      <c r="M385" s="58"/>
    </row>
    <row r="386" spans="10:13" s="7" customFormat="1" x14ac:dyDescent="0.2">
      <c r="J386" s="18"/>
      <c r="K386" s="18"/>
      <c r="L386" s="58"/>
      <c r="M386" s="58"/>
    </row>
    <row r="387" spans="10:13" s="7" customFormat="1" x14ac:dyDescent="0.2">
      <c r="J387" s="18"/>
      <c r="K387" s="18"/>
      <c r="L387" s="58"/>
      <c r="M387" s="58"/>
    </row>
    <row r="388" spans="10:13" s="7" customFormat="1" x14ac:dyDescent="0.2">
      <c r="J388" s="18"/>
      <c r="K388" s="18"/>
      <c r="L388" s="58"/>
      <c r="M388" s="58"/>
    </row>
    <row r="389" spans="10:13" s="7" customFormat="1" x14ac:dyDescent="0.2">
      <c r="J389" s="18"/>
      <c r="K389" s="18"/>
      <c r="L389" s="58"/>
      <c r="M389" s="58"/>
    </row>
    <row r="390" spans="10:13" s="7" customFormat="1" x14ac:dyDescent="0.2">
      <c r="J390" s="18"/>
      <c r="K390" s="18"/>
      <c r="L390" s="58"/>
      <c r="M390" s="58"/>
    </row>
    <row r="391" spans="10:13" s="7" customFormat="1" x14ac:dyDescent="0.2">
      <c r="J391" s="18"/>
      <c r="K391" s="18"/>
      <c r="L391" s="58"/>
      <c r="M391" s="58"/>
    </row>
    <row r="392" spans="10:13" s="7" customFormat="1" x14ac:dyDescent="0.2">
      <c r="J392" s="18"/>
      <c r="K392" s="18"/>
      <c r="L392" s="58"/>
      <c r="M392" s="58"/>
    </row>
    <row r="393" spans="10:13" s="7" customFormat="1" x14ac:dyDescent="0.2">
      <c r="J393" s="18"/>
      <c r="K393" s="18"/>
      <c r="L393" s="58"/>
      <c r="M393" s="58"/>
    </row>
    <row r="394" spans="10:13" s="7" customFormat="1" x14ac:dyDescent="0.2">
      <c r="J394" s="18"/>
      <c r="K394" s="18"/>
      <c r="L394" s="58"/>
      <c r="M394" s="58"/>
    </row>
    <row r="395" spans="10:13" s="7" customFormat="1" x14ac:dyDescent="0.2">
      <c r="J395" s="18"/>
      <c r="K395" s="18"/>
      <c r="L395" s="58"/>
      <c r="M395" s="58"/>
    </row>
    <row r="396" spans="10:13" s="7" customFormat="1" x14ac:dyDescent="0.2">
      <c r="J396" s="18"/>
      <c r="K396" s="18"/>
      <c r="L396" s="58"/>
      <c r="M396" s="58"/>
    </row>
    <row r="397" spans="10:13" s="7" customFormat="1" x14ac:dyDescent="0.2">
      <c r="J397" s="18"/>
      <c r="K397" s="18"/>
      <c r="L397" s="58"/>
      <c r="M397" s="58"/>
    </row>
    <row r="398" spans="10:13" s="7" customFormat="1" x14ac:dyDescent="0.2">
      <c r="J398" s="18"/>
      <c r="K398" s="18"/>
      <c r="L398" s="58"/>
      <c r="M398" s="58"/>
    </row>
    <row r="399" spans="10:13" s="7" customFormat="1" x14ac:dyDescent="0.2">
      <c r="J399" s="18"/>
      <c r="K399" s="18"/>
      <c r="L399" s="58"/>
      <c r="M399" s="58"/>
    </row>
    <row r="400" spans="10:13" s="7" customFormat="1" x14ac:dyDescent="0.2">
      <c r="J400" s="18"/>
      <c r="K400" s="18"/>
      <c r="L400" s="58"/>
      <c r="M400" s="58"/>
    </row>
    <row r="401" spans="10:13" s="7" customFormat="1" x14ac:dyDescent="0.2">
      <c r="J401" s="18"/>
      <c r="K401" s="18"/>
      <c r="L401" s="58"/>
      <c r="M401" s="58"/>
    </row>
    <row r="402" spans="10:13" s="7" customFormat="1" x14ac:dyDescent="0.2">
      <c r="J402" s="18"/>
      <c r="K402" s="18"/>
      <c r="L402" s="58"/>
      <c r="M402" s="58"/>
    </row>
    <row r="403" spans="10:13" s="7" customFormat="1" x14ac:dyDescent="0.2">
      <c r="J403" s="18"/>
      <c r="K403" s="18"/>
      <c r="L403" s="58"/>
      <c r="M403" s="58"/>
    </row>
    <row r="404" spans="10:13" s="7" customFormat="1" x14ac:dyDescent="0.2">
      <c r="J404" s="18"/>
      <c r="K404" s="18"/>
      <c r="L404" s="58"/>
      <c r="M404" s="58"/>
    </row>
    <row r="405" spans="10:13" s="7" customFormat="1" x14ac:dyDescent="0.2">
      <c r="J405" s="18"/>
      <c r="K405" s="18"/>
      <c r="L405" s="58"/>
      <c r="M405" s="58"/>
    </row>
    <row r="406" spans="10:13" s="7" customFormat="1" x14ac:dyDescent="0.2">
      <c r="J406" s="18"/>
      <c r="K406" s="18"/>
      <c r="L406" s="58"/>
      <c r="M406" s="58"/>
    </row>
    <row r="407" spans="10:13" s="7" customFormat="1" x14ac:dyDescent="0.2">
      <c r="J407" s="18"/>
      <c r="K407" s="18"/>
      <c r="L407" s="58"/>
      <c r="M407" s="58"/>
    </row>
    <row r="408" spans="10:13" s="7" customFormat="1" x14ac:dyDescent="0.2">
      <c r="J408" s="18"/>
      <c r="K408" s="18"/>
      <c r="L408" s="58"/>
      <c r="M408" s="58"/>
    </row>
    <row r="409" spans="10:13" s="7" customFormat="1" x14ac:dyDescent="0.2">
      <c r="J409" s="18"/>
      <c r="K409" s="18"/>
      <c r="L409" s="58"/>
      <c r="M409" s="58"/>
    </row>
    <row r="410" spans="10:13" s="7" customFormat="1" x14ac:dyDescent="0.2">
      <c r="J410" s="18"/>
      <c r="K410" s="18"/>
      <c r="L410" s="58"/>
      <c r="M410" s="58"/>
    </row>
    <row r="411" spans="10:13" s="7" customFormat="1" x14ac:dyDescent="0.2">
      <c r="J411" s="18"/>
      <c r="K411" s="18"/>
      <c r="L411" s="58"/>
      <c r="M411" s="58"/>
    </row>
    <row r="412" spans="10:13" s="7" customFormat="1" x14ac:dyDescent="0.2">
      <c r="J412" s="18"/>
      <c r="K412" s="18"/>
      <c r="L412" s="58"/>
      <c r="M412" s="58"/>
    </row>
    <row r="413" spans="10:13" s="7" customFormat="1" x14ac:dyDescent="0.2">
      <c r="J413" s="18"/>
      <c r="K413" s="18"/>
      <c r="L413" s="58"/>
      <c r="M413" s="58"/>
    </row>
    <row r="414" spans="10:13" s="7" customFormat="1" x14ac:dyDescent="0.2">
      <c r="J414" s="18"/>
      <c r="K414" s="18"/>
      <c r="L414" s="58"/>
      <c r="M414" s="58"/>
    </row>
    <row r="415" spans="10:13" s="7" customFormat="1" x14ac:dyDescent="0.2">
      <c r="J415" s="18"/>
      <c r="K415" s="18"/>
      <c r="L415" s="58"/>
      <c r="M415" s="58"/>
    </row>
    <row r="416" spans="10:13" s="7" customFormat="1" x14ac:dyDescent="0.2">
      <c r="J416" s="18"/>
      <c r="K416" s="18"/>
      <c r="L416" s="58"/>
      <c r="M416" s="58"/>
    </row>
    <row r="417" spans="10:13" s="7" customFormat="1" x14ac:dyDescent="0.2">
      <c r="J417" s="18"/>
      <c r="K417" s="18"/>
      <c r="L417" s="58"/>
      <c r="M417" s="58"/>
    </row>
    <row r="418" spans="10:13" s="7" customFormat="1" x14ac:dyDescent="0.2">
      <c r="J418" s="18"/>
      <c r="K418" s="18"/>
      <c r="L418" s="58"/>
      <c r="M418" s="58"/>
    </row>
    <row r="419" spans="10:13" s="7" customFormat="1" x14ac:dyDescent="0.2">
      <c r="J419" s="18"/>
      <c r="K419" s="18"/>
      <c r="L419" s="58"/>
      <c r="M419" s="58"/>
    </row>
    <row r="420" spans="10:13" s="7" customFormat="1" x14ac:dyDescent="0.2">
      <c r="J420" s="18"/>
      <c r="K420" s="18"/>
      <c r="L420" s="58"/>
      <c r="M420" s="58"/>
    </row>
    <row r="421" spans="10:13" s="7" customFormat="1" x14ac:dyDescent="0.2">
      <c r="J421" s="18"/>
      <c r="K421" s="18"/>
      <c r="L421" s="58"/>
      <c r="M421" s="58"/>
    </row>
    <row r="422" spans="10:13" s="7" customFormat="1" x14ac:dyDescent="0.2">
      <c r="J422" s="18"/>
      <c r="K422" s="18"/>
      <c r="L422" s="58"/>
      <c r="M422" s="58"/>
    </row>
    <row r="423" spans="10:13" s="7" customFormat="1" x14ac:dyDescent="0.2">
      <c r="J423" s="18"/>
      <c r="K423" s="18"/>
      <c r="L423" s="58"/>
      <c r="M423" s="58"/>
    </row>
    <row r="424" spans="10:13" s="7" customFormat="1" x14ac:dyDescent="0.2">
      <c r="J424" s="18"/>
      <c r="K424" s="18"/>
      <c r="L424" s="58"/>
      <c r="M424" s="58"/>
    </row>
    <row r="425" spans="10:13" s="7" customFormat="1" x14ac:dyDescent="0.2">
      <c r="J425" s="18"/>
      <c r="K425" s="18"/>
      <c r="L425" s="58"/>
      <c r="M425" s="58"/>
    </row>
    <row r="426" spans="10:13" s="7" customFormat="1" x14ac:dyDescent="0.2">
      <c r="J426" s="18"/>
      <c r="K426" s="18"/>
      <c r="L426" s="58"/>
      <c r="M426" s="58"/>
    </row>
    <row r="427" spans="10:13" s="7" customFormat="1" x14ac:dyDescent="0.2">
      <c r="J427" s="18"/>
      <c r="K427" s="18"/>
      <c r="L427" s="58"/>
      <c r="M427" s="58"/>
    </row>
    <row r="428" spans="10:13" s="7" customFormat="1" x14ac:dyDescent="0.2">
      <c r="J428" s="18"/>
      <c r="K428" s="18"/>
      <c r="L428" s="58"/>
      <c r="M428" s="58"/>
    </row>
    <row r="429" spans="10:13" s="7" customFormat="1" x14ac:dyDescent="0.2">
      <c r="J429" s="18"/>
      <c r="K429" s="18"/>
      <c r="L429" s="58"/>
      <c r="M429" s="58"/>
    </row>
    <row r="430" spans="10:13" s="7" customFormat="1" x14ac:dyDescent="0.2">
      <c r="J430" s="18"/>
      <c r="K430" s="18"/>
      <c r="L430" s="58"/>
      <c r="M430" s="58"/>
    </row>
    <row r="431" spans="10:13" s="7" customFormat="1" x14ac:dyDescent="0.2">
      <c r="J431" s="18"/>
      <c r="K431" s="18"/>
      <c r="L431" s="58"/>
      <c r="M431" s="58"/>
    </row>
    <row r="432" spans="10:13" s="7" customFormat="1" x14ac:dyDescent="0.2">
      <c r="J432" s="18"/>
      <c r="K432" s="18"/>
      <c r="L432" s="58"/>
      <c r="M432" s="58"/>
    </row>
    <row r="433" spans="10:13" s="7" customFormat="1" x14ac:dyDescent="0.2">
      <c r="J433" s="18"/>
      <c r="K433" s="18"/>
      <c r="L433" s="58"/>
      <c r="M433" s="58"/>
    </row>
    <row r="434" spans="10:13" s="7" customFormat="1" x14ac:dyDescent="0.2">
      <c r="J434" s="18"/>
      <c r="K434" s="18"/>
      <c r="L434" s="58"/>
      <c r="M434" s="58"/>
    </row>
    <row r="435" spans="10:13" s="7" customFormat="1" x14ac:dyDescent="0.2">
      <c r="J435" s="18"/>
      <c r="K435" s="18"/>
      <c r="L435" s="58"/>
      <c r="M435" s="58"/>
    </row>
    <row r="436" spans="10:13" s="7" customFormat="1" x14ac:dyDescent="0.2">
      <c r="J436" s="18"/>
      <c r="K436" s="18"/>
      <c r="L436" s="58"/>
      <c r="M436" s="58"/>
    </row>
    <row r="437" spans="10:13" s="7" customFormat="1" x14ac:dyDescent="0.2">
      <c r="J437" s="18"/>
      <c r="K437" s="18"/>
      <c r="L437" s="58"/>
      <c r="M437" s="58"/>
    </row>
    <row r="438" spans="10:13" s="7" customFormat="1" x14ac:dyDescent="0.2">
      <c r="J438" s="18"/>
      <c r="K438" s="18"/>
      <c r="L438" s="58"/>
      <c r="M438" s="58"/>
    </row>
    <row r="439" spans="10:13" s="7" customFormat="1" x14ac:dyDescent="0.2">
      <c r="J439" s="18"/>
      <c r="K439" s="18"/>
      <c r="L439" s="58"/>
      <c r="M439" s="58"/>
    </row>
    <row r="440" spans="10:13" s="7" customFormat="1" x14ac:dyDescent="0.2">
      <c r="J440" s="18"/>
      <c r="K440" s="18"/>
      <c r="L440" s="58"/>
      <c r="M440" s="58"/>
    </row>
    <row r="441" spans="10:13" s="7" customFormat="1" x14ac:dyDescent="0.2">
      <c r="J441" s="18"/>
      <c r="K441" s="18"/>
      <c r="L441" s="58"/>
      <c r="M441" s="58"/>
    </row>
    <row r="442" spans="10:13" s="7" customFormat="1" x14ac:dyDescent="0.2">
      <c r="J442" s="18"/>
      <c r="K442" s="18"/>
      <c r="L442" s="58"/>
      <c r="M442" s="58"/>
    </row>
    <row r="443" spans="10:13" s="7" customFormat="1" x14ac:dyDescent="0.2">
      <c r="J443" s="18"/>
      <c r="K443" s="18"/>
      <c r="L443" s="58"/>
      <c r="M443" s="58"/>
    </row>
    <row r="444" spans="10:13" s="7" customFormat="1" x14ac:dyDescent="0.2">
      <c r="J444" s="18"/>
      <c r="K444" s="18"/>
      <c r="L444" s="58"/>
      <c r="M444" s="58"/>
    </row>
    <row r="445" spans="10:13" s="7" customFormat="1" x14ac:dyDescent="0.2">
      <c r="J445" s="18"/>
      <c r="K445" s="18"/>
      <c r="L445" s="58"/>
      <c r="M445" s="58"/>
    </row>
    <row r="446" spans="10:13" s="7" customFormat="1" x14ac:dyDescent="0.2">
      <c r="J446" s="18"/>
      <c r="K446" s="18"/>
      <c r="L446" s="58"/>
      <c r="M446" s="58"/>
    </row>
    <row r="447" spans="10:13" s="7" customFormat="1" x14ac:dyDescent="0.2">
      <c r="J447" s="18"/>
      <c r="K447" s="18"/>
      <c r="L447" s="58"/>
      <c r="M447" s="58"/>
    </row>
    <row r="448" spans="10:13" s="7" customFormat="1" x14ac:dyDescent="0.2">
      <c r="J448" s="18"/>
      <c r="K448" s="18"/>
      <c r="L448" s="58"/>
      <c r="M448" s="58"/>
    </row>
    <row r="449" spans="10:13" s="7" customFormat="1" x14ac:dyDescent="0.2">
      <c r="J449" s="18"/>
      <c r="K449" s="18"/>
      <c r="L449" s="58"/>
      <c r="M449" s="58"/>
    </row>
    <row r="450" spans="10:13" s="7" customFormat="1" x14ac:dyDescent="0.2">
      <c r="J450" s="18"/>
      <c r="K450" s="18"/>
      <c r="L450" s="58"/>
      <c r="M450" s="58"/>
    </row>
    <row r="451" spans="10:13" s="7" customFormat="1" x14ac:dyDescent="0.2">
      <c r="J451" s="18"/>
      <c r="K451" s="18"/>
      <c r="L451" s="58"/>
      <c r="M451" s="58"/>
    </row>
    <row r="452" spans="10:13" s="7" customFormat="1" x14ac:dyDescent="0.2">
      <c r="J452" s="18"/>
      <c r="K452" s="18"/>
      <c r="L452" s="58"/>
      <c r="M452" s="58"/>
    </row>
    <row r="453" spans="10:13" s="7" customFormat="1" x14ac:dyDescent="0.2">
      <c r="J453" s="18"/>
      <c r="K453" s="18"/>
      <c r="L453" s="58"/>
      <c r="M453" s="58"/>
    </row>
    <row r="454" spans="10:13" s="7" customFormat="1" x14ac:dyDescent="0.2">
      <c r="J454" s="18"/>
      <c r="K454" s="18"/>
      <c r="L454" s="58"/>
      <c r="M454" s="58"/>
    </row>
    <row r="455" spans="10:13" s="7" customFormat="1" x14ac:dyDescent="0.2">
      <c r="J455" s="18"/>
      <c r="K455" s="18"/>
      <c r="L455" s="58"/>
      <c r="M455" s="58"/>
    </row>
    <row r="456" spans="10:13" s="7" customFormat="1" x14ac:dyDescent="0.2">
      <c r="J456" s="18"/>
      <c r="K456" s="18"/>
      <c r="L456" s="58"/>
      <c r="M456" s="58"/>
    </row>
    <row r="457" spans="10:13" s="7" customFormat="1" x14ac:dyDescent="0.2">
      <c r="J457" s="18"/>
      <c r="K457" s="18"/>
      <c r="L457" s="58"/>
      <c r="M457" s="58"/>
    </row>
    <row r="458" spans="10:13" s="7" customFormat="1" x14ac:dyDescent="0.2">
      <c r="J458" s="18"/>
      <c r="K458" s="18"/>
      <c r="L458" s="58"/>
      <c r="M458" s="58"/>
    </row>
    <row r="459" spans="10:13" s="7" customFormat="1" x14ac:dyDescent="0.2">
      <c r="J459" s="18"/>
      <c r="K459" s="18"/>
      <c r="L459" s="58"/>
      <c r="M459" s="58"/>
    </row>
    <row r="460" spans="10:13" s="7" customFormat="1" x14ac:dyDescent="0.2">
      <c r="J460" s="18"/>
      <c r="K460" s="18"/>
      <c r="L460" s="58"/>
      <c r="M460" s="58"/>
    </row>
    <row r="461" spans="10:13" s="7" customFormat="1" x14ac:dyDescent="0.2">
      <c r="J461" s="18"/>
      <c r="K461" s="18"/>
      <c r="L461" s="58"/>
      <c r="M461" s="58"/>
    </row>
    <row r="462" spans="10:13" s="7" customFormat="1" x14ac:dyDescent="0.2">
      <c r="J462" s="18"/>
      <c r="K462" s="18"/>
      <c r="L462" s="58"/>
      <c r="M462" s="58"/>
    </row>
    <row r="463" spans="10:13" s="7" customFormat="1" x14ac:dyDescent="0.2">
      <c r="J463" s="18"/>
      <c r="K463" s="18"/>
      <c r="L463" s="58"/>
      <c r="M463" s="58"/>
    </row>
    <row r="464" spans="10:13" s="7" customFormat="1" x14ac:dyDescent="0.2">
      <c r="J464" s="18"/>
      <c r="K464" s="18"/>
      <c r="L464" s="58"/>
      <c r="M464" s="58"/>
    </row>
    <row r="465" spans="10:13" s="7" customFormat="1" x14ac:dyDescent="0.2">
      <c r="J465" s="18"/>
      <c r="K465" s="18"/>
      <c r="L465" s="58"/>
      <c r="M465" s="58"/>
    </row>
    <row r="466" spans="10:13" s="7" customFormat="1" x14ac:dyDescent="0.2">
      <c r="J466" s="18"/>
      <c r="K466" s="18"/>
      <c r="L466" s="58"/>
      <c r="M466" s="58"/>
    </row>
    <row r="467" spans="10:13" s="7" customFormat="1" x14ac:dyDescent="0.2">
      <c r="J467" s="18"/>
      <c r="K467" s="18"/>
      <c r="L467" s="58"/>
      <c r="M467" s="58"/>
    </row>
    <row r="468" spans="10:13" s="7" customFormat="1" x14ac:dyDescent="0.2">
      <c r="J468" s="18"/>
      <c r="K468" s="18"/>
      <c r="L468" s="58"/>
      <c r="M468" s="58"/>
    </row>
    <row r="469" spans="10:13" s="7" customFormat="1" x14ac:dyDescent="0.2">
      <c r="J469" s="18"/>
      <c r="K469" s="18"/>
      <c r="L469" s="58"/>
      <c r="M469" s="58"/>
    </row>
    <row r="470" spans="10:13" s="7" customFormat="1" x14ac:dyDescent="0.2">
      <c r="J470" s="18"/>
      <c r="K470" s="18"/>
      <c r="L470" s="58"/>
      <c r="M470" s="58"/>
    </row>
    <row r="471" spans="10:13" s="7" customFormat="1" x14ac:dyDescent="0.2">
      <c r="J471" s="18"/>
      <c r="K471" s="18"/>
      <c r="L471" s="58"/>
      <c r="M471" s="58"/>
    </row>
    <row r="472" spans="10:13" s="7" customFormat="1" x14ac:dyDescent="0.2">
      <c r="J472" s="18"/>
      <c r="K472" s="18"/>
      <c r="L472" s="58"/>
      <c r="M472" s="58"/>
    </row>
    <row r="473" spans="10:13" s="7" customFormat="1" x14ac:dyDescent="0.2">
      <c r="J473" s="18"/>
      <c r="K473" s="18"/>
      <c r="L473" s="58"/>
      <c r="M473" s="58"/>
    </row>
    <row r="474" spans="10:13" s="7" customFormat="1" x14ac:dyDescent="0.2">
      <c r="J474" s="18"/>
      <c r="K474" s="18"/>
      <c r="L474" s="58"/>
      <c r="M474" s="58"/>
    </row>
    <row r="475" spans="10:13" s="7" customFormat="1" x14ac:dyDescent="0.2">
      <c r="J475" s="18"/>
      <c r="K475" s="18"/>
      <c r="L475" s="58"/>
      <c r="M475" s="58"/>
    </row>
    <row r="476" spans="10:13" s="7" customFormat="1" x14ac:dyDescent="0.2">
      <c r="J476" s="18"/>
      <c r="K476" s="18"/>
      <c r="L476" s="58"/>
      <c r="M476" s="58"/>
    </row>
    <row r="477" spans="10:13" s="7" customFormat="1" x14ac:dyDescent="0.2">
      <c r="J477" s="18"/>
      <c r="K477" s="18"/>
      <c r="L477" s="58"/>
      <c r="M477" s="58"/>
    </row>
    <row r="478" spans="10:13" s="7" customFormat="1" x14ac:dyDescent="0.2">
      <c r="J478" s="18"/>
      <c r="K478" s="18"/>
      <c r="L478" s="58"/>
      <c r="M478" s="58"/>
    </row>
    <row r="479" spans="10:13" s="7" customFormat="1" x14ac:dyDescent="0.2">
      <c r="J479" s="18"/>
      <c r="K479" s="18"/>
      <c r="L479" s="58"/>
      <c r="M479" s="58"/>
    </row>
    <row r="480" spans="10:13" s="7" customFormat="1" x14ac:dyDescent="0.2">
      <c r="J480" s="18"/>
      <c r="K480" s="18"/>
      <c r="L480" s="58"/>
      <c r="M480" s="58"/>
    </row>
    <row r="481" spans="10:13" s="7" customFormat="1" x14ac:dyDescent="0.2">
      <c r="J481" s="18"/>
      <c r="K481" s="18"/>
      <c r="L481" s="58"/>
      <c r="M481" s="58"/>
    </row>
    <row r="482" spans="10:13" s="7" customFormat="1" x14ac:dyDescent="0.2">
      <c r="J482" s="18"/>
      <c r="K482" s="18"/>
      <c r="L482" s="58"/>
      <c r="M482" s="58"/>
    </row>
    <row r="483" spans="10:13" s="7" customFormat="1" x14ac:dyDescent="0.2">
      <c r="J483" s="18"/>
      <c r="K483" s="18"/>
      <c r="L483" s="58"/>
      <c r="M483" s="58"/>
    </row>
    <row r="484" spans="10:13" s="7" customFormat="1" x14ac:dyDescent="0.2">
      <c r="J484" s="18"/>
      <c r="K484" s="18"/>
      <c r="L484" s="58"/>
      <c r="M484" s="58"/>
    </row>
    <row r="485" spans="10:13" s="7" customFormat="1" x14ac:dyDescent="0.2">
      <c r="J485" s="18"/>
      <c r="K485" s="18"/>
      <c r="L485" s="58"/>
      <c r="M485" s="58"/>
    </row>
    <row r="486" spans="10:13" s="7" customFormat="1" x14ac:dyDescent="0.2">
      <c r="J486" s="18"/>
      <c r="K486" s="18"/>
      <c r="L486" s="58"/>
      <c r="M486" s="58"/>
    </row>
    <row r="487" spans="10:13" s="7" customFormat="1" x14ac:dyDescent="0.2">
      <c r="J487" s="18"/>
      <c r="K487" s="18"/>
      <c r="L487" s="58"/>
      <c r="M487" s="58"/>
    </row>
    <row r="488" spans="10:13" s="7" customFormat="1" x14ac:dyDescent="0.2">
      <c r="J488" s="18"/>
      <c r="K488" s="18"/>
      <c r="L488" s="58"/>
      <c r="M488" s="58"/>
    </row>
    <row r="489" spans="10:13" s="7" customFormat="1" x14ac:dyDescent="0.2">
      <c r="J489" s="18"/>
      <c r="K489" s="18"/>
      <c r="L489" s="58"/>
      <c r="M489" s="58"/>
    </row>
    <row r="490" spans="10:13" s="7" customFormat="1" x14ac:dyDescent="0.2">
      <c r="J490" s="18"/>
      <c r="K490" s="18"/>
      <c r="L490" s="58"/>
      <c r="M490" s="58"/>
    </row>
    <row r="491" spans="10:13" s="7" customFormat="1" x14ac:dyDescent="0.2">
      <c r="J491" s="18"/>
      <c r="K491" s="18"/>
      <c r="L491" s="58"/>
      <c r="M491" s="58"/>
    </row>
    <row r="492" spans="10:13" s="7" customFormat="1" x14ac:dyDescent="0.2">
      <c r="J492" s="18"/>
      <c r="K492" s="18"/>
      <c r="L492" s="58"/>
      <c r="M492" s="58"/>
    </row>
    <row r="493" spans="10:13" s="7" customFormat="1" x14ac:dyDescent="0.2">
      <c r="J493" s="18"/>
      <c r="K493" s="18"/>
      <c r="L493" s="58"/>
      <c r="M493" s="58"/>
    </row>
    <row r="494" spans="10:13" s="7" customFormat="1" x14ac:dyDescent="0.2">
      <c r="J494" s="18"/>
      <c r="K494" s="18"/>
      <c r="L494" s="58"/>
      <c r="M494" s="58"/>
    </row>
    <row r="495" spans="10:13" s="7" customFormat="1" x14ac:dyDescent="0.2">
      <c r="J495" s="18"/>
      <c r="K495" s="18"/>
      <c r="L495" s="58"/>
      <c r="M495" s="58"/>
    </row>
    <row r="496" spans="10:13" s="7" customFormat="1" x14ac:dyDescent="0.2">
      <c r="J496" s="18"/>
      <c r="K496" s="18"/>
      <c r="L496" s="58"/>
      <c r="M496" s="58"/>
    </row>
    <row r="497" spans="10:13" s="7" customFormat="1" x14ac:dyDescent="0.2">
      <c r="J497" s="18"/>
      <c r="K497" s="18"/>
      <c r="L497" s="58"/>
      <c r="M497" s="58"/>
    </row>
    <row r="498" spans="10:13" s="7" customFormat="1" x14ac:dyDescent="0.2">
      <c r="J498" s="18"/>
      <c r="K498" s="18"/>
      <c r="L498" s="58"/>
      <c r="M498" s="58"/>
    </row>
    <row r="499" spans="10:13" s="7" customFormat="1" x14ac:dyDescent="0.2">
      <c r="J499" s="18"/>
      <c r="K499" s="18"/>
      <c r="L499" s="58"/>
      <c r="M499" s="58"/>
    </row>
    <row r="500" spans="10:13" s="7" customFormat="1" x14ac:dyDescent="0.2">
      <c r="J500" s="18"/>
      <c r="K500" s="18"/>
      <c r="L500" s="58"/>
      <c r="M500" s="58"/>
    </row>
    <row r="501" spans="10:13" s="7" customFormat="1" x14ac:dyDescent="0.2">
      <c r="J501" s="18"/>
      <c r="K501" s="18"/>
      <c r="L501" s="58"/>
      <c r="M501" s="58"/>
    </row>
    <row r="502" spans="10:13" s="7" customFormat="1" x14ac:dyDescent="0.2">
      <c r="J502" s="18"/>
      <c r="K502" s="18"/>
      <c r="L502" s="58"/>
      <c r="M502" s="58"/>
    </row>
    <row r="503" spans="10:13" s="7" customFormat="1" x14ac:dyDescent="0.2">
      <c r="J503" s="18"/>
      <c r="K503" s="18"/>
      <c r="L503" s="58"/>
      <c r="M503" s="58"/>
    </row>
    <row r="504" spans="10:13" s="7" customFormat="1" x14ac:dyDescent="0.2">
      <c r="J504" s="18"/>
      <c r="K504" s="18"/>
      <c r="L504" s="58"/>
      <c r="M504" s="58"/>
    </row>
    <row r="505" spans="10:13" s="7" customFormat="1" x14ac:dyDescent="0.2">
      <c r="J505" s="18"/>
      <c r="K505" s="18"/>
      <c r="L505" s="58"/>
      <c r="M505" s="58"/>
    </row>
    <row r="506" spans="10:13" s="7" customFormat="1" x14ac:dyDescent="0.2">
      <c r="J506" s="18"/>
      <c r="K506" s="18"/>
      <c r="L506" s="58"/>
      <c r="M506" s="58"/>
    </row>
    <row r="507" spans="10:13" s="7" customFormat="1" x14ac:dyDescent="0.2">
      <c r="J507" s="18"/>
      <c r="K507" s="18"/>
      <c r="L507" s="58"/>
      <c r="M507" s="58"/>
    </row>
    <row r="508" spans="10:13" s="7" customFormat="1" x14ac:dyDescent="0.2">
      <c r="J508" s="18"/>
      <c r="K508" s="18"/>
      <c r="L508" s="58"/>
      <c r="M508" s="58"/>
    </row>
    <row r="509" spans="10:13" s="7" customFormat="1" x14ac:dyDescent="0.2">
      <c r="J509" s="18"/>
      <c r="K509" s="18"/>
      <c r="L509" s="58"/>
      <c r="M509" s="58"/>
    </row>
    <row r="510" spans="10:13" s="7" customFormat="1" x14ac:dyDescent="0.2">
      <c r="J510" s="18"/>
      <c r="K510" s="18"/>
      <c r="L510" s="58"/>
      <c r="M510" s="58"/>
    </row>
    <row r="511" spans="10:13" s="7" customFormat="1" x14ac:dyDescent="0.2">
      <c r="J511" s="18"/>
      <c r="K511" s="18"/>
      <c r="L511" s="58"/>
      <c r="M511" s="58"/>
    </row>
    <row r="512" spans="10:13" s="7" customFormat="1" x14ac:dyDescent="0.2">
      <c r="J512" s="18"/>
      <c r="K512" s="18"/>
      <c r="L512" s="58"/>
      <c r="M512" s="58"/>
    </row>
    <row r="513" spans="10:13" s="7" customFormat="1" x14ac:dyDescent="0.2">
      <c r="J513" s="18"/>
      <c r="K513" s="18"/>
      <c r="L513" s="58"/>
      <c r="M513" s="58"/>
    </row>
    <row r="514" spans="10:13" s="7" customFormat="1" x14ac:dyDescent="0.2">
      <c r="J514" s="18"/>
      <c r="K514" s="18"/>
      <c r="L514" s="58"/>
      <c r="M514" s="58"/>
    </row>
    <row r="515" spans="10:13" s="7" customFormat="1" x14ac:dyDescent="0.2">
      <c r="J515" s="18"/>
      <c r="K515" s="18"/>
      <c r="L515" s="58"/>
      <c r="M515" s="58"/>
    </row>
    <row r="516" spans="10:13" s="7" customFormat="1" x14ac:dyDescent="0.2">
      <c r="J516" s="18"/>
      <c r="K516" s="18"/>
      <c r="L516" s="58"/>
      <c r="M516" s="58"/>
    </row>
    <row r="517" spans="10:13" s="7" customFormat="1" x14ac:dyDescent="0.2">
      <c r="J517" s="18"/>
      <c r="K517" s="18"/>
      <c r="L517" s="58"/>
      <c r="M517" s="58"/>
    </row>
    <row r="518" spans="10:13" s="7" customFormat="1" x14ac:dyDescent="0.2">
      <c r="J518" s="18"/>
      <c r="K518" s="18"/>
      <c r="L518" s="58"/>
      <c r="M518" s="58"/>
    </row>
    <row r="519" spans="10:13" s="7" customFormat="1" x14ac:dyDescent="0.2">
      <c r="J519" s="18"/>
      <c r="K519" s="18"/>
      <c r="L519" s="58"/>
      <c r="M519" s="58"/>
    </row>
    <row r="520" spans="10:13" s="7" customFormat="1" x14ac:dyDescent="0.2">
      <c r="J520" s="18"/>
      <c r="K520" s="18"/>
      <c r="L520" s="58"/>
      <c r="M520" s="58"/>
    </row>
    <row r="521" spans="10:13" s="7" customFormat="1" x14ac:dyDescent="0.2">
      <c r="J521" s="18"/>
      <c r="K521" s="18"/>
      <c r="L521" s="58"/>
      <c r="M521" s="58"/>
    </row>
    <row r="522" spans="10:13" s="7" customFormat="1" x14ac:dyDescent="0.2">
      <c r="J522" s="18"/>
      <c r="K522" s="18"/>
      <c r="L522" s="58"/>
      <c r="M522" s="58"/>
    </row>
    <row r="523" spans="10:13" s="7" customFormat="1" x14ac:dyDescent="0.2">
      <c r="J523" s="18"/>
      <c r="K523" s="18"/>
      <c r="L523" s="58"/>
      <c r="M523" s="58"/>
    </row>
    <row r="524" spans="10:13" s="7" customFormat="1" x14ac:dyDescent="0.2">
      <c r="J524" s="18"/>
      <c r="K524" s="18"/>
      <c r="L524" s="58"/>
      <c r="M524" s="58"/>
    </row>
    <row r="525" spans="10:13" s="7" customFormat="1" x14ac:dyDescent="0.2">
      <c r="J525" s="18"/>
      <c r="K525" s="18"/>
      <c r="L525" s="58"/>
      <c r="M525" s="58"/>
    </row>
    <row r="526" spans="10:13" s="7" customFormat="1" x14ac:dyDescent="0.2">
      <c r="J526" s="18"/>
      <c r="K526" s="18"/>
      <c r="L526" s="58"/>
      <c r="M526" s="58"/>
    </row>
    <row r="527" spans="10:13" s="7" customFormat="1" x14ac:dyDescent="0.2">
      <c r="J527" s="18"/>
      <c r="K527" s="18"/>
      <c r="L527" s="58"/>
      <c r="M527" s="58"/>
    </row>
    <row r="528" spans="10:13" s="7" customFormat="1" x14ac:dyDescent="0.2">
      <c r="J528" s="18"/>
      <c r="K528" s="18"/>
      <c r="L528" s="58"/>
      <c r="M528" s="58"/>
    </row>
    <row r="529" spans="10:13" s="7" customFormat="1" x14ac:dyDescent="0.2">
      <c r="J529" s="18"/>
      <c r="K529" s="18"/>
      <c r="L529" s="58"/>
      <c r="M529" s="58"/>
    </row>
    <row r="530" spans="10:13" s="7" customFormat="1" x14ac:dyDescent="0.2">
      <c r="J530" s="18"/>
      <c r="K530" s="18"/>
      <c r="L530" s="58"/>
      <c r="M530" s="58"/>
    </row>
    <row r="531" spans="10:13" s="7" customFormat="1" x14ac:dyDescent="0.2">
      <c r="J531" s="18"/>
      <c r="K531" s="18"/>
      <c r="L531" s="58"/>
      <c r="M531" s="58"/>
    </row>
    <row r="532" spans="10:13" s="7" customFormat="1" x14ac:dyDescent="0.2">
      <c r="J532" s="18"/>
      <c r="K532" s="18"/>
      <c r="L532" s="58"/>
      <c r="M532" s="58"/>
    </row>
    <row r="533" spans="10:13" s="7" customFormat="1" x14ac:dyDescent="0.2">
      <c r="J533" s="18"/>
      <c r="K533" s="18"/>
      <c r="L533" s="58"/>
      <c r="M533" s="58"/>
    </row>
    <row r="534" spans="10:13" s="7" customFormat="1" x14ac:dyDescent="0.2">
      <c r="J534" s="18"/>
      <c r="K534" s="18"/>
      <c r="L534" s="58"/>
      <c r="M534" s="58"/>
    </row>
    <row r="535" spans="10:13" s="7" customFormat="1" x14ac:dyDescent="0.2">
      <c r="J535" s="18"/>
      <c r="K535" s="18"/>
      <c r="L535" s="58"/>
      <c r="M535" s="58"/>
    </row>
    <row r="536" spans="10:13" s="7" customFormat="1" x14ac:dyDescent="0.2">
      <c r="J536" s="18"/>
      <c r="K536" s="18"/>
      <c r="L536" s="58"/>
      <c r="M536" s="58"/>
    </row>
    <row r="537" spans="10:13" s="7" customFormat="1" x14ac:dyDescent="0.2">
      <c r="J537" s="18"/>
      <c r="K537" s="18"/>
      <c r="L537" s="58"/>
      <c r="M537" s="58"/>
    </row>
    <row r="538" spans="10:13" s="7" customFormat="1" x14ac:dyDescent="0.2">
      <c r="J538" s="18"/>
      <c r="K538" s="18"/>
      <c r="L538" s="58"/>
      <c r="M538" s="58"/>
    </row>
    <row r="539" spans="10:13" s="7" customFormat="1" x14ac:dyDescent="0.2">
      <c r="J539" s="18"/>
      <c r="K539" s="18"/>
      <c r="L539" s="58"/>
      <c r="M539" s="58"/>
    </row>
    <row r="540" spans="10:13" s="7" customFormat="1" x14ac:dyDescent="0.2">
      <c r="J540" s="18"/>
      <c r="K540" s="18"/>
      <c r="L540" s="58"/>
      <c r="M540" s="58"/>
    </row>
    <row r="541" spans="10:13" s="7" customFormat="1" x14ac:dyDescent="0.2">
      <c r="J541" s="18"/>
      <c r="K541" s="18"/>
      <c r="L541" s="58"/>
      <c r="M541" s="58"/>
    </row>
    <row r="542" spans="10:13" s="7" customFormat="1" x14ac:dyDescent="0.2">
      <c r="J542" s="18"/>
      <c r="K542" s="18"/>
      <c r="L542" s="58"/>
      <c r="M542" s="58"/>
    </row>
    <row r="543" spans="10:13" s="7" customFormat="1" x14ac:dyDescent="0.2">
      <c r="J543" s="18"/>
      <c r="K543" s="18"/>
      <c r="L543" s="58"/>
      <c r="M543" s="58"/>
    </row>
    <row r="544" spans="10:13" s="7" customFormat="1" x14ac:dyDescent="0.2">
      <c r="J544" s="18"/>
      <c r="K544" s="18"/>
      <c r="L544" s="58"/>
      <c r="M544" s="58"/>
    </row>
    <row r="545" spans="10:13" s="7" customFormat="1" x14ac:dyDescent="0.2">
      <c r="J545" s="18"/>
      <c r="K545" s="18"/>
      <c r="L545" s="58"/>
      <c r="M545" s="58"/>
    </row>
    <row r="546" spans="10:13" s="7" customFormat="1" x14ac:dyDescent="0.2">
      <c r="J546" s="18"/>
      <c r="K546" s="18"/>
      <c r="L546" s="58"/>
      <c r="M546" s="58"/>
    </row>
    <row r="547" spans="10:13" s="7" customFormat="1" x14ac:dyDescent="0.2">
      <c r="J547" s="18"/>
      <c r="K547" s="18"/>
      <c r="L547" s="58"/>
      <c r="M547" s="58"/>
    </row>
    <row r="548" spans="10:13" s="7" customFormat="1" x14ac:dyDescent="0.2">
      <c r="J548" s="18"/>
      <c r="K548" s="18"/>
      <c r="L548" s="58"/>
      <c r="M548" s="58"/>
    </row>
    <row r="549" spans="10:13" s="7" customFormat="1" x14ac:dyDescent="0.2">
      <c r="J549" s="18"/>
      <c r="K549" s="18"/>
      <c r="L549" s="58"/>
      <c r="M549" s="58"/>
    </row>
    <row r="550" spans="10:13" s="7" customFormat="1" x14ac:dyDescent="0.2">
      <c r="J550" s="18"/>
      <c r="K550" s="18"/>
      <c r="L550" s="58"/>
      <c r="M550" s="58"/>
    </row>
    <row r="551" spans="10:13" s="7" customFormat="1" x14ac:dyDescent="0.2">
      <c r="J551" s="18"/>
      <c r="K551" s="18"/>
      <c r="L551" s="58"/>
      <c r="M551" s="58"/>
    </row>
    <row r="552" spans="10:13" s="7" customFormat="1" x14ac:dyDescent="0.2">
      <c r="J552" s="18"/>
      <c r="K552" s="18"/>
      <c r="L552" s="58"/>
      <c r="M552" s="58"/>
    </row>
    <row r="553" spans="10:13" s="7" customFormat="1" x14ac:dyDescent="0.2">
      <c r="J553" s="18"/>
      <c r="K553" s="18"/>
      <c r="L553" s="58"/>
      <c r="M553" s="58"/>
    </row>
    <row r="554" spans="10:13" s="7" customFormat="1" x14ac:dyDescent="0.2">
      <c r="J554" s="18"/>
      <c r="K554" s="18"/>
      <c r="L554" s="58"/>
      <c r="M554" s="58"/>
    </row>
    <row r="555" spans="10:13" s="7" customFormat="1" x14ac:dyDescent="0.2">
      <c r="J555" s="18"/>
      <c r="K555" s="18"/>
      <c r="L555" s="58"/>
      <c r="M555" s="58"/>
    </row>
    <row r="556" spans="10:13" s="7" customFormat="1" x14ac:dyDescent="0.2">
      <c r="J556" s="18"/>
      <c r="K556" s="18"/>
      <c r="L556" s="58"/>
      <c r="M556" s="58"/>
    </row>
    <row r="557" spans="10:13" s="7" customFormat="1" x14ac:dyDescent="0.2">
      <c r="J557" s="18"/>
      <c r="K557" s="18"/>
      <c r="L557" s="58"/>
      <c r="M557" s="58"/>
    </row>
    <row r="558" spans="10:13" s="7" customFormat="1" x14ac:dyDescent="0.2">
      <c r="J558" s="18"/>
      <c r="K558" s="18"/>
      <c r="L558" s="58"/>
      <c r="M558" s="58"/>
    </row>
    <row r="559" spans="10:13" s="7" customFormat="1" x14ac:dyDescent="0.2">
      <c r="J559" s="18"/>
      <c r="K559" s="18"/>
      <c r="L559" s="58"/>
      <c r="M559" s="58"/>
    </row>
    <row r="560" spans="10:13" s="7" customFormat="1" x14ac:dyDescent="0.2">
      <c r="J560" s="18"/>
      <c r="K560" s="18"/>
      <c r="L560" s="58"/>
      <c r="M560" s="58"/>
    </row>
    <row r="561" spans="10:13" s="7" customFormat="1" x14ac:dyDescent="0.2">
      <c r="J561" s="18"/>
      <c r="K561" s="18"/>
      <c r="L561" s="58"/>
      <c r="M561" s="58"/>
    </row>
    <row r="562" spans="10:13" s="7" customFormat="1" x14ac:dyDescent="0.2">
      <c r="J562" s="18"/>
      <c r="K562" s="18"/>
      <c r="L562" s="58"/>
      <c r="M562" s="58"/>
    </row>
    <row r="563" spans="10:13" s="7" customFormat="1" x14ac:dyDescent="0.2">
      <c r="J563" s="18"/>
      <c r="K563" s="18"/>
      <c r="L563" s="58"/>
      <c r="M563" s="58"/>
    </row>
    <row r="564" spans="10:13" s="7" customFormat="1" x14ac:dyDescent="0.2">
      <c r="J564" s="18"/>
      <c r="K564" s="18"/>
      <c r="L564" s="58"/>
      <c r="M564" s="58"/>
    </row>
    <row r="565" spans="10:13" s="7" customFormat="1" x14ac:dyDescent="0.2">
      <c r="J565" s="18"/>
      <c r="K565" s="18"/>
      <c r="L565" s="58"/>
      <c r="M565" s="58"/>
    </row>
    <row r="566" spans="10:13" s="7" customFormat="1" x14ac:dyDescent="0.2">
      <c r="J566" s="18"/>
      <c r="K566" s="18"/>
      <c r="L566" s="58"/>
      <c r="M566" s="58"/>
    </row>
    <row r="567" spans="10:13" s="7" customFormat="1" x14ac:dyDescent="0.2">
      <c r="J567" s="18"/>
      <c r="K567" s="18"/>
      <c r="L567" s="58"/>
      <c r="M567" s="58"/>
    </row>
    <row r="568" spans="10:13" s="7" customFormat="1" x14ac:dyDescent="0.2">
      <c r="J568" s="18"/>
      <c r="K568" s="18"/>
      <c r="L568" s="58"/>
      <c r="M568" s="58"/>
    </row>
    <row r="569" spans="10:13" s="7" customFormat="1" x14ac:dyDescent="0.2">
      <c r="J569" s="18"/>
      <c r="K569" s="18"/>
      <c r="L569" s="58"/>
      <c r="M569" s="58"/>
    </row>
    <row r="570" spans="10:13" s="7" customFormat="1" x14ac:dyDescent="0.2">
      <c r="J570" s="18"/>
      <c r="K570" s="18"/>
      <c r="L570" s="58"/>
      <c r="M570" s="58"/>
    </row>
    <row r="571" spans="10:13" s="7" customFormat="1" x14ac:dyDescent="0.2">
      <c r="J571" s="18"/>
      <c r="K571" s="18"/>
      <c r="L571" s="58"/>
      <c r="M571" s="58"/>
    </row>
    <row r="572" spans="10:13" s="7" customFormat="1" x14ac:dyDescent="0.2">
      <c r="J572" s="18"/>
      <c r="K572" s="18"/>
      <c r="L572" s="58"/>
      <c r="M572" s="58"/>
    </row>
    <row r="573" spans="10:13" s="7" customFormat="1" x14ac:dyDescent="0.2">
      <c r="J573" s="18"/>
      <c r="K573" s="18"/>
      <c r="L573" s="58"/>
      <c r="M573" s="58"/>
    </row>
    <row r="574" spans="10:13" s="7" customFormat="1" x14ac:dyDescent="0.2">
      <c r="J574" s="18"/>
      <c r="K574" s="18"/>
      <c r="L574" s="58"/>
      <c r="M574" s="58"/>
    </row>
    <row r="575" spans="10:13" s="7" customFormat="1" x14ac:dyDescent="0.2">
      <c r="J575" s="18"/>
      <c r="K575" s="18"/>
      <c r="L575" s="58"/>
      <c r="M575" s="58"/>
    </row>
    <row r="576" spans="10:13" s="7" customFormat="1" x14ac:dyDescent="0.2">
      <c r="J576" s="18"/>
      <c r="K576" s="18"/>
      <c r="L576" s="58"/>
      <c r="M576" s="58"/>
    </row>
    <row r="577" spans="10:13" s="7" customFormat="1" x14ac:dyDescent="0.2">
      <c r="J577" s="18"/>
      <c r="K577" s="18"/>
      <c r="L577" s="58"/>
      <c r="M577" s="58"/>
    </row>
    <row r="578" spans="10:13" s="7" customFormat="1" x14ac:dyDescent="0.2">
      <c r="J578" s="18"/>
      <c r="K578" s="18"/>
      <c r="L578" s="58"/>
      <c r="M578" s="58"/>
    </row>
    <row r="579" spans="10:13" s="7" customFormat="1" x14ac:dyDescent="0.2">
      <c r="J579" s="18"/>
      <c r="K579" s="18"/>
      <c r="L579" s="58"/>
      <c r="M579" s="58"/>
    </row>
    <row r="580" spans="10:13" s="7" customFormat="1" x14ac:dyDescent="0.2">
      <c r="J580" s="18"/>
      <c r="K580" s="18"/>
      <c r="L580" s="58"/>
      <c r="M580" s="58"/>
    </row>
    <row r="581" spans="10:13" s="7" customFormat="1" x14ac:dyDescent="0.2">
      <c r="J581" s="18"/>
      <c r="K581" s="18"/>
      <c r="L581" s="58"/>
      <c r="M581" s="58"/>
    </row>
    <row r="582" spans="10:13" s="7" customFormat="1" x14ac:dyDescent="0.2">
      <c r="J582" s="18"/>
      <c r="K582" s="18"/>
      <c r="L582" s="58"/>
      <c r="M582" s="58"/>
    </row>
    <row r="583" spans="10:13" s="7" customFormat="1" x14ac:dyDescent="0.2">
      <c r="J583" s="18"/>
      <c r="K583" s="18"/>
      <c r="L583" s="58"/>
      <c r="M583" s="58"/>
    </row>
    <row r="584" spans="10:13" s="7" customFormat="1" x14ac:dyDescent="0.2">
      <c r="J584" s="18"/>
      <c r="K584" s="18"/>
      <c r="L584" s="58"/>
      <c r="M584" s="58"/>
    </row>
    <row r="585" spans="10:13" s="7" customFormat="1" x14ac:dyDescent="0.2">
      <c r="J585" s="18"/>
      <c r="K585" s="18"/>
      <c r="L585" s="58"/>
      <c r="M585" s="58"/>
    </row>
    <row r="586" spans="10:13" s="7" customFormat="1" x14ac:dyDescent="0.2">
      <c r="J586" s="18"/>
      <c r="K586" s="18"/>
      <c r="L586" s="58"/>
      <c r="M586" s="58"/>
    </row>
    <row r="587" spans="10:13" s="7" customFormat="1" x14ac:dyDescent="0.2">
      <c r="J587" s="18"/>
      <c r="K587" s="18"/>
      <c r="L587" s="58"/>
      <c r="M587" s="58"/>
    </row>
    <row r="588" spans="10:13" s="7" customFormat="1" x14ac:dyDescent="0.2">
      <c r="J588" s="18"/>
      <c r="K588" s="18"/>
      <c r="L588" s="58"/>
      <c r="M588" s="58"/>
    </row>
    <row r="589" spans="10:13" s="7" customFormat="1" x14ac:dyDescent="0.2">
      <c r="J589" s="18"/>
      <c r="K589" s="18"/>
      <c r="L589" s="58"/>
      <c r="M589" s="58"/>
    </row>
    <row r="590" spans="10:13" s="7" customFormat="1" x14ac:dyDescent="0.2">
      <c r="J590" s="18"/>
      <c r="K590" s="18"/>
      <c r="L590" s="58"/>
      <c r="M590" s="58"/>
    </row>
    <row r="591" spans="10:13" s="7" customFormat="1" x14ac:dyDescent="0.2">
      <c r="J591" s="18"/>
      <c r="K591" s="18"/>
      <c r="L591" s="58"/>
      <c r="M591" s="58"/>
    </row>
    <row r="592" spans="10:13" s="7" customFormat="1" x14ac:dyDescent="0.2">
      <c r="J592" s="18"/>
      <c r="K592" s="18"/>
      <c r="L592" s="58"/>
      <c r="M592" s="58"/>
    </row>
    <row r="593" spans="10:13" s="7" customFormat="1" x14ac:dyDescent="0.2">
      <c r="J593" s="18"/>
      <c r="K593" s="18"/>
      <c r="L593" s="58"/>
      <c r="M593" s="58"/>
    </row>
    <row r="594" spans="10:13" s="7" customFormat="1" x14ac:dyDescent="0.2">
      <c r="J594" s="18"/>
      <c r="K594" s="18"/>
      <c r="L594" s="58"/>
      <c r="M594" s="58"/>
    </row>
    <row r="595" spans="10:13" s="7" customFormat="1" x14ac:dyDescent="0.2">
      <c r="J595" s="18"/>
      <c r="K595" s="18"/>
      <c r="L595" s="58"/>
      <c r="M595" s="58"/>
    </row>
    <row r="596" spans="10:13" s="7" customFormat="1" x14ac:dyDescent="0.2">
      <c r="J596" s="18"/>
      <c r="K596" s="18"/>
      <c r="L596" s="58"/>
      <c r="M596" s="58"/>
    </row>
    <row r="597" spans="10:13" s="7" customFormat="1" x14ac:dyDescent="0.2">
      <c r="J597" s="18"/>
      <c r="K597" s="18"/>
      <c r="L597" s="58"/>
      <c r="M597" s="58"/>
    </row>
    <row r="598" spans="10:13" s="7" customFormat="1" x14ac:dyDescent="0.2">
      <c r="J598" s="18"/>
      <c r="K598" s="18"/>
      <c r="L598" s="58"/>
      <c r="M598" s="58"/>
    </row>
    <row r="599" spans="10:13" s="7" customFormat="1" x14ac:dyDescent="0.2">
      <c r="J599" s="18"/>
      <c r="K599" s="18"/>
      <c r="L599" s="58"/>
      <c r="M599" s="58"/>
    </row>
    <row r="600" spans="10:13" s="7" customFormat="1" x14ac:dyDescent="0.2">
      <c r="J600" s="18"/>
      <c r="K600" s="18"/>
      <c r="L600" s="58"/>
      <c r="M600" s="58"/>
    </row>
    <row r="601" spans="10:13" s="7" customFormat="1" x14ac:dyDescent="0.2">
      <c r="J601" s="18"/>
      <c r="K601" s="18"/>
      <c r="L601" s="58"/>
      <c r="M601" s="58"/>
    </row>
    <row r="602" spans="10:13" s="7" customFormat="1" x14ac:dyDescent="0.2">
      <c r="J602" s="18"/>
      <c r="K602" s="18"/>
      <c r="L602" s="58"/>
      <c r="M602" s="58"/>
    </row>
    <row r="603" spans="10:13" s="7" customFormat="1" x14ac:dyDescent="0.2">
      <c r="J603" s="18"/>
      <c r="K603" s="18"/>
      <c r="L603" s="58"/>
      <c r="M603" s="58"/>
    </row>
    <row r="604" spans="10:13" s="7" customFormat="1" x14ac:dyDescent="0.2">
      <c r="J604" s="18"/>
      <c r="K604" s="18"/>
      <c r="L604" s="58"/>
      <c r="M604" s="58"/>
    </row>
    <row r="605" spans="10:13" s="7" customFormat="1" x14ac:dyDescent="0.2">
      <c r="J605" s="18"/>
      <c r="K605" s="18"/>
      <c r="L605" s="58"/>
      <c r="M605" s="58"/>
    </row>
    <row r="606" spans="10:13" s="7" customFormat="1" x14ac:dyDescent="0.2">
      <c r="J606" s="18"/>
      <c r="K606" s="18"/>
      <c r="L606" s="58"/>
      <c r="M606" s="58"/>
    </row>
    <row r="607" spans="10:13" s="7" customFormat="1" x14ac:dyDescent="0.2">
      <c r="J607" s="18"/>
      <c r="K607" s="18"/>
      <c r="L607" s="58"/>
      <c r="M607" s="58"/>
    </row>
    <row r="608" spans="10:13" s="7" customFormat="1" x14ac:dyDescent="0.2">
      <c r="J608" s="18"/>
      <c r="K608" s="18"/>
      <c r="L608" s="58"/>
      <c r="M608" s="58"/>
    </row>
    <row r="609" spans="10:13" s="7" customFormat="1" x14ac:dyDescent="0.2">
      <c r="J609" s="18"/>
      <c r="K609" s="18"/>
      <c r="L609" s="58"/>
      <c r="M609" s="58"/>
    </row>
    <row r="610" spans="10:13" s="7" customFormat="1" x14ac:dyDescent="0.2">
      <c r="J610" s="18"/>
      <c r="K610" s="18"/>
      <c r="L610" s="58"/>
      <c r="M610" s="58"/>
    </row>
    <row r="611" spans="10:13" s="7" customFormat="1" x14ac:dyDescent="0.2">
      <c r="J611" s="18"/>
      <c r="K611" s="18"/>
      <c r="L611" s="58"/>
      <c r="M611" s="58"/>
    </row>
    <row r="612" spans="10:13" s="7" customFormat="1" x14ac:dyDescent="0.2">
      <c r="J612" s="18"/>
      <c r="K612" s="18"/>
      <c r="L612" s="58"/>
      <c r="M612" s="58"/>
    </row>
    <row r="613" spans="10:13" s="7" customFormat="1" x14ac:dyDescent="0.2">
      <c r="J613" s="18"/>
      <c r="K613" s="18"/>
      <c r="L613" s="58"/>
      <c r="M613" s="58"/>
    </row>
    <row r="614" spans="10:13" s="7" customFormat="1" x14ac:dyDescent="0.2">
      <c r="J614" s="18"/>
      <c r="K614" s="18"/>
      <c r="L614" s="58"/>
      <c r="M614" s="58"/>
    </row>
    <row r="615" spans="10:13" s="7" customFormat="1" x14ac:dyDescent="0.2">
      <c r="J615" s="18"/>
      <c r="K615" s="18"/>
      <c r="L615" s="58"/>
      <c r="M615" s="58"/>
    </row>
    <row r="616" spans="10:13" s="7" customFormat="1" x14ac:dyDescent="0.2">
      <c r="J616" s="18"/>
      <c r="K616" s="18"/>
      <c r="L616" s="58"/>
      <c r="M616" s="58"/>
    </row>
    <row r="617" spans="10:13" s="7" customFormat="1" x14ac:dyDescent="0.2">
      <c r="J617" s="18"/>
      <c r="K617" s="18"/>
      <c r="L617" s="58"/>
      <c r="M617" s="58"/>
    </row>
    <row r="618" spans="10:13" s="7" customFormat="1" x14ac:dyDescent="0.2">
      <c r="J618" s="18"/>
      <c r="K618" s="18"/>
      <c r="L618" s="58"/>
      <c r="M618" s="58"/>
    </row>
    <row r="619" spans="10:13" s="7" customFormat="1" x14ac:dyDescent="0.2">
      <c r="J619" s="18"/>
      <c r="K619" s="18"/>
      <c r="L619" s="58"/>
      <c r="M619" s="58"/>
    </row>
    <row r="620" spans="10:13" s="7" customFormat="1" x14ac:dyDescent="0.2">
      <c r="J620" s="18"/>
      <c r="K620" s="18"/>
      <c r="L620" s="58"/>
      <c r="M620" s="58"/>
    </row>
    <row r="621" spans="10:13" s="7" customFormat="1" x14ac:dyDescent="0.2">
      <c r="J621" s="18"/>
      <c r="K621" s="18"/>
      <c r="L621" s="58"/>
      <c r="M621" s="58"/>
    </row>
    <row r="622" spans="10:13" s="7" customFormat="1" x14ac:dyDescent="0.2">
      <c r="J622" s="18"/>
      <c r="K622" s="18"/>
      <c r="L622" s="58"/>
      <c r="M622" s="58"/>
    </row>
    <row r="623" spans="10:13" s="7" customFormat="1" x14ac:dyDescent="0.2">
      <c r="J623" s="18"/>
      <c r="K623" s="18"/>
      <c r="L623" s="58"/>
      <c r="M623" s="58"/>
    </row>
    <row r="624" spans="10:13" s="7" customFormat="1" x14ac:dyDescent="0.2">
      <c r="J624" s="18"/>
      <c r="K624" s="18"/>
      <c r="L624" s="58"/>
      <c r="M624" s="58"/>
    </row>
    <row r="625" spans="10:13" s="7" customFormat="1" x14ac:dyDescent="0.2">
      <c r="J625" s="18"/>
      <c r="K625" s="18"/>
      <c r="L625" s="58"/>
      <c r="M625" s="58"/>
    </row>
    <row r="626" spans="10:13" s="7" customFormat="1" x14ac:dyDescent="0.2">
      <c r="J626" s="18"/>
      <c r="K626" s="18"/>
      <c r="L626" s="58"/>
      <c r="M626" s="58"/>
    </row>
    <row r="627" spans="10:13" s="7" customFormat="1" x14ac:dyDescent="0.2">
      <c r="J627" s="18"/>
      <c r="K627" s="18"/>
      <c r="L627" s="58"/>
      <c r="M627" s="58"/>
    </row>
    <row r="628" spans="10:13" s="7" customFormat="1" x14ac:dyDescent="0.2">
      <c r="J628" s="18"/>
      <c r="K628" s="18"/>
      <c r="L628" s="58"/>
      <c r="M628" s="58"/>
    </row>
    <row r="629" spans="10:13" s="7" customFormat="1" x14ac:dyDescent="0.2">
      <c r="J629" s="18"/>
      <c r="K629" s="18"/>
      <c r="L629" s="58"/>
      <c r="M629" s="58"/>
    </row>
    <row r="630" spans="10:13" s="7" customFormat="1" x14ac:dyDescent="0.2">
      <c r="J630" s="18"/>
      <c r="K630" s="18"/>
      <c r="L630" s="58"/>
      <c r="M630" s="58"/>
    </row>
    <row r="631" spans="10:13" s="7" customFormat="1" x14ac:dyDescent="0.2">
      <c r="J631" s="18"/>
      <c r="K631" s="18"/>
      <c r="L631" s="58"/>
      <c r="M631" s="58"/>
    </row>
    <row r="632" spans="10:13" s="7" customFormat="1" x14ac:dyDescent="0.2">
      <c r="J632" s="18"/>
      <c r="K632" s="18"/>
      <c r="L632" s="58"/>
      <c r="M632" s="58"/>
    </row>
    <row r="633" spans="10:13" s="7" customFormat="1" x14ac:dyDescent="0.2">
      <c r="J633" s="18"/>
      <c r="K633" s="18"/>
      <c r="L633" s="58"/>
      <c r="M633" s="58"/>
    </row>
    <row r="634" spans="10:13" s="7" customFormat="1" x14ac:dyDescent="0.2">
      <c r="J634" s="18"/>
      <c r="K634" s="18"/>
      <c r="L634" s="58"/>
      <c r="M634" s="58"/>
    </row>
    <row r="635" spans="10:13" s="7" customFormat="1" x14ac:dyDescent="0.2">
      <c r="J635" s="18"/>
      <c r="K635" s="18"/>
      <c r="L635" s="58"/>
      <c r="M635" s="58"/>
    </row>
    <row r="636" spans="10:13" s="7" customFormat="1" x14ac:dyDescent="0.2">
      <c r="J636" s="18"/>
      <c r="K636" s="18"/>
      <c r="L636" s="58"/>
      <c r="M636" s="58"/>
    </row>
    <row r="637" spans="10:13" s="7" customFormat="1" x14ac:dyDescent="0.2">
      <c r="J637" s="18"/>
      <c r="K637" s="18"/>
      <c r="L637" s="58"/>
      <c r="M637" s="58"/>
    </row>
    <row r="638" spans="10:13" s="7" customFormat="1" x14ac:dyDescent="0.2">
      <c r="J638" s="18"/>
      <c r="K638" s="18"/>
      <c r="L638" s="58"/>
      <c r="M638" s="58"/>
    </row>
    <row r="639" spans="10:13" s="7" customFormat="1" x14ac:dyDescent="0.2">
      <c r="J639" s="18"/>
      <c r="K639" s="18"/>
      <c r="L639" s="58"/>
      <c r="M639" s="58"/>
    </row>
    <row r="640" spans="10:13" s="7" customFormat="1" x14ac:dyDescent="0.2">
      <c r="J640" s="18"/>
      <c r="K640" s="18"/>
      <c r="L640" s="58"/>
      <c r="M640" s="58"/>
    </row>
    <row r="641" spans="10:13" s="7" customFormat="1" x14ac:dyDescent="0.2">
      <c r="J641" s="18"/>
      <c r="K641" s="18"/>
      <c r="L641" s="58"/>
      <c r="M641" s="58"/>
    </row>
    <row r="642" spans="10:13" s="7" customFormat="1" x14ac:dyDescent="0.2">
      <c r="J642" s="18"/>
      <c r="K642" s="18"/>
      <c r="L642" s="58"/>
      <c r="M642" s="58"/>
    </row>
    <row r="643" spans="10:13" s="7" customFormat="1" x14ac:dyDescent="0.2">
      <c r="J643" s="18"/>
      <c r="K643" s="18"/>
      <c r="L643" s="58"/>
      <c r="M643" s="58"/>
    </row>
    <row r="644" spans="10:13" s="7" customFormat="1" x14ac:dyDescent="0.2">
      <c r="J644" s="18"/>
      <c r="K644" s="18"/>
      <c r="L644" s="58"/>
      <c r="M644" s="58"/>
    </row>
    <row r="645" spans="10:13" s="7" customFormat="1" x14ac:dyDescent="0.2">
      <c r="J645" s="18"/>
      <c r="K645" s="18"/>
      <c r="L645" s="58"/>
      <c r="M645" s="58"/>
    </row>
    <row r="646" spans="10:13" s="7" customFormat="1" x14ac:dyDescent="0.2">
      <c r="J646" s="18"/>
      <c r="K646" s="18"/>
      <c r="L646" s="58"/>
      <c r="M646" s="58"/>
    </row>
    <row r="647" spans="10:13" s="7" customFormat="1" x14ac:dyDescent="0.2">
      <c r="J647" s="18"/>
      <c r="K647" s="18"/>
      <c r="L647" s="58"/>
      <c r="M647" s="58"/>
    </row>
    <row r="648" spans="10:13" s="7" customFormat="1" x14ac:dyDescent="0.2">
      <c r="J648" s="18"/>
      <c r="K648" s="18"/>
      <c r="L648" s="58"/>
      <c r="M648" s="58"/>
    </row>
    <row r="649" spans="10:13" s="7" customFormat="1" x14ac:dyDescent="0.2">
      <c r="J649" s="18"/>
      <c r="K649" s="18"/>
      <c r="L649" s="58"/>
      <c r="M649" s="58"/>
    </row>
    <row r="650" spans="10:13" s="7" customFormat="1" x14ac:dyDescent="0.2">
      <c r="J650" s="18"/>
      <c r="K650" s="18"/>
      <c r="L650" s="58"/>
      <c r="M650" s="58"/>
    </row>
    <row r="651" spans="10:13" s="7" customFormat="1" x14ac:dyDescent="0.2">
      <c r="J651" s="18"/>
      <c r="K651" s="18"/>
      <c r="L651" s="58"/>
      <c r="M651" s="58"/>
    </row>
    <row r="652" spans="10:13" s="7" customFormat="1" x14ac:dyDescent="0.2">
      <c r="J652" s="18"/>
      <c r="K652" s="18"/>
      <c r="L652" s="58"/>
      <c r="M652" s="58"/>
    </row>
    <row r="653" spans="10:13" s="7" customFormat="1" x14ac:dyDescent="0.2">
      <c r="J653" s="18"/>
      <c r="K653" s="18"/>
      <c r="L653" s="58"/>
      <c r="M653" s="58"/>
    </row>
    <row r="654" spans="10:13" s="7" customFormat="1" x14ac:dyDescent="0.2">
      <c r="J654" s="18"/>
      <c r="K654" s="18"/>
      <c r="L654" s="58"/>
      <c r="M654" s="58"/>
    </row>
    <row r="655" spans="10:13" s="7" customFormat="1" x14ac:dyDescent="0.2">
      <c r="J655" s="18"/>
      <c r="K655" s="18"/>
      <c r="L655" s="58"/>
      <c r="M655" s="58"/>
    </row>
    <row r="656" spans="10:13" s="7" customFormat="1" x14ac:dyDescent="0.2">
      <c r="J656" s="18"/>
      <c r="K656" s="18"/>
      <c r="L656" s="58"/>
      <c r="M656" s="58"/>
    </row>
    <row r="657" spans="10:13" s="7" customFormat="1" x14ac:dyDescent="0.2">
      <c r="J657" s="18"/>
      <c r="K657" s="18"/>
      <c r="L657" s="58"/>
      <c r="M657" s="58"/>
    </row>
    <row r="658" spans="10:13" s="7" customFormat="1" x14ac:dyDescent="0.2">
      <c r="J658" s="18"/>
      <c r="K658" s="18"/>
      <c r="L658" s="58"/>
      <c r="M658" s="58"/>
    </row>
    <row r="659" spans="10:13" s="7" customFormat="1" x14ac:dyDescent="0.2">
      <c r="J659" s="18"/>
      <c r="K659" s="18"/>
      <c r="L659" s="58"/>
      <c r="M659" s="58"/>
    </row>
    <row r="660" spans="10:13" s="7" customFormat="1" x14ac:dyDescent="0.2">
      <c r="J660" s="18"/>
      <c r="K660" s="18"/>
      <c r="L660" s="58"/>
      <c r="M660" s="58"/>
    </row>
    <row r="661" spans="10:13" s="7" customFormat="1" x14ac:dyDescent="0.2">
      <c r="J661" s="18"/>
      <c r="K661" s="18"/>
      <c r="L661" s="58"/>
      <c r="M661" s="58"/>
    </row>
    <row r="662" spans="10:13" s="7" customFormat="1" x14ac:dyDescent="0.2">
      <c r="J662" s="18"/>
      <c r="K662" s="18"/>
      <c r="L662" s="58"/>
      <c r="M662" s="58"/>
    </row>
    <row r="663" spans="10:13" s="7" customFormat="1" x14ac:dyDescent="0.2">
      <c r="J663" s="18"/>
      <c r="K663" s="18"/>
      <c r="L663" s="58"/>
      <c r="M663" s="58"/>
    </row>
    <row r="664" spans="10:13" s="7" customFormat="1" x14ac:dyDescent="0.2">
      <c r="J664" s="18"/>
      <c r="K664" s="18"/>
      <c r="L664" s="58"/>
      <c r="M664" s="58"/>
    </row>
    <row r="665" spans="10:13" s="7" customFormat="1" x14ac:dyDescent="0.2">
      <c r="J665" s="18"/>
      <c r="K665" s="18"/>
      <c r="L665" s="58"/>
      <c r="M665" s="58"/>
    </row>
    <row r="666" spans="10:13" s="7" customFormat="1" x14ac:dyDescent="0.2">
      <c r="J666" s="18"/>
      <c r="K666" s="18"/>
      <c r="L666" s="58"/>
      <c r="M666" s="58"/>
    </row>
    <row r="667" spans="10:13" s="7" customFormat="1" x14ac:dyDescent="0.2">
      <c r="J667" s="18"/>
      <c r="K667" s="18"/>
      <c r="L667" s="58"/>
      <c r="M667" s="58"/>
    </row>
    <row r="668" spans="10:13" s="7" customFormat="1" x14ac:dyDescent="0.2">
      <c r="J668" s="18"/>
      <c r="K668" s="18"/>
      <c r="L668" s="58"/>
      <c r="M668" s="58"/>
    </row>
    <row r="669" spans="10:13" s="7" customFormat="1" x14ac:dyDescent="0.2">
      <c r="J669" s="18"/>
      <c r="K669" s="18"/>
      <c r="L669" s="58"/>
      <c r="M669" s="58"/>
    </row>
    <row r="670" spans="10:13" s="7" customFormat="1" x14ac:dyDescent="0.2">
      <c r="J670" s="18"/>
      <c r="K670" s="18"/>
      <c r="L670" s="58"/>
      <c r="M670" s="58"/>
    </row>
    <row r="671" spans="10:13" s="7" customFormat="1" x14ac:dyDescent="0.2">
      <c r="J671" s="18"/>
      <c r="K671" s="18"/>
      <c r="L671" s="58"/>
      <c r="M671" s="58"/>
    </row>
    <row r="672" spans="10:13" s="7" customFormat="1" x14ac:dyDescent="0.2">
      <c r="J672" s="18"/>
      <c r="K672" s="18"/>
      <c r="L672" s="58"/>
      <c r="M672" s="58"/>
    </row>
    <row r="673" spans="10:13" s="7" customFormat="1" x14ac:dyDescent="0.2">
      <c r="J673" s="18"/>
      <c r="K673" s="18"/>
      <c r="L673" s="58"/>
      <c r="M673" s="58"/>
    </row>
    <row r="674" spans="10:13" s="7" customFormat="1" x14ac:dyDescent="0.2">
      <c r="J674" s="18"/>
      <c r="K674" s="18"/>
      <c r="L674" s="58"/>
      <c r="M674" s="58"/>
    </row>
    <row r="675" spans="10:13" s="7" customFormat="1" x14ac:dyDescent="0.2">
      <c r="J675" s="18"/>
      <c r="K675" s="18"/>
      <c r="L675" s="58"/>
      <c r="M675" s="58"/>
    </row>
    <row r="676" spans="10:13" s="7" customFormat="1" x14ac:dyDescent="0.2">
      <c r="J676" s="18"/>
      <c r="K676" s="18"/>
      <c r="L676" s="58"/>
      <c r="M676" s="58"/>
    </row>
    <row r="677" spans="10:13" s="7" customFormat="1" x14ac:dyDescent="0.2">
      <c r="J677" s="18"/>
      <c r="K677" s="18"/>
      <c r="L677" s="58"/>
      <c r="M677" s="58"/>
    </row>
    <row r="678" spans="10:13" s="7" customFormat="1" x14ac:dyDescent="0.2">
      <c r="J678" s="18"/>
      <c r="K678" s="18"/>
      <c r="L678" s="58"/>
      <c r="M678" s="58"/>
    </row>
    <row r="679" spans="10:13" s="7" customFormat="1" x14ac:dyDescent="0.2">
      <c r="J679" s="18"/>
      <c r="K679" s="18"/>
      <c r="L679" s="58"/>
      <c r="M679" s="58"/>
    </row>
    <row r="680" spans="10:13" s="7" customFormat="1" x14ac:dyDescent="0.2">
      <c r="J680" s="18"/>
      <c r="K680" s="18"/>
      <c r="L680" s="58"/>
      <c r="M680" s="58"/>
    </row>
    <row r="681" spans="10:13" s="7" customFormat="1" x14ac:dyDescent="0.2">
      <c r="J681" s="18"/>
      <c r="K681" s="18"/>
      <c r="L681" s="58"/>
      <c r="M681" s="58"/>
    </row>
    <row r="682" spans="10:13" s="7" customFormat="1" x14ac:dyDescent="0.2">
      <c r="J682" s="18"/>
      <c r="K682" s="18"/>
      <c r="L682" s="58"/>
      <c r="M682" s="58"/>
    </row>
    <row r="683" spans="10:13" s="7" customFormat="1" x14ac:dyDescent="0.2">
      <c r="J683" s="18"/>
      <c r="K683" s="18"/>
      <c r="L683" s="58"/>
      <c r="M683" s="58"/>
    </row>
    <row r="684" spans="10:13" s="7" customFormat="1" x14ac:dyDescent="0.2">
      <c r="J684" s="18"/>
      <c r="K684" s="18"/>
      <c r="L684" s="58"/>
      <c r="M684" s="58"/>
    </row>
    <row r="685" spans="10:13" s="7" customFormat="1" x14ac:dyDescent="0.2">
      <c r="J685" s="18"/>
      <c r="K685" s="18"/>
      <c r="L685" s="58"/>
      <c r="M685" s="58"/>
    </row>
    <row r="686" spans="10:13" s="7" customFormat="1" x14ac:dyDescent="0.2">
      <c r="J686" s="18"/>
      <c r="K686" s="18"/>
      <c r="L686" s="58"/>
      <c r="M686" s="58"/>
    </row>
    <row r="687" spans="10:13" s="7" customFormat="1" x14ac:dyDescent="0.2">
      <c r="J687" s="18"/>
      <c r="K687" s="18"/>
      <c r="L687" s="58"/>
      <c r="M687" s="58"/>
    </row>
    <row r="688" spans="10:13" s="7" customFormat="1" x14ac:dyDescent="0.2">
      <c r="J688" s="18"/>
      <c r="K688" s="18"/>
      <c r="L688" s="58"/>
      <c r="M688" s="58"/>
    </row>
    <row r="689" spans="10:13" s="7" customFormat="1" x14ac:dyDescent="0.2">
      <c r="J689" s="18"/>
      <c r="K689" s="18"/>
      <c r="L689" s="58"/>
      <c r="M689" s="58"/>
    </row>
    <row r="690" spans="10:13" s="7" customFormat="1" x14ac:dyDescent="0.2">
      <c r="J690" s="18"/>
      <c r="K690" s="18"/>
      <c r="L690" s="58"/>
      <c r="M690" s="58"/>
    </row>
    <row r="691" spans="10:13" s="7" customFormat="1" x14ac:dyDescent="0.2">
      <c r="J691" s="18"/>
      <c r="K691" s="18"/>
      <c r="L691" s="58"/>
      <c r="M691" s="58"/>
    </row>
    <row r="692" spans="10:13" s="7" customFormat="1" x14ac:dyDescent="0.2">
      <c r="J692" s="18"/>
      <c r="K692" s="18"/>
      <c r="L692" s="58"/>
      <c r="M692" s="58"/>
    </row>
    <row r="693" spans="10:13" s="7" customFormat="1" x14ac:dyDescent="0.2">
      <c r="J693" s="18"/>
      <c r="K693" s="18"/>
      <c r="L693" s="58"/>
      <c r="M693" s="58"/>
    </row>
    <row r="694" spans="10:13" s="7" customFormat="1" x14ac:dyDescent="0.2">
      <c r="J694" s="18"/>
      <c r="K694" s="18"/>
      <c r="L694" s="58"/>
      <c r="M694" s="58"/>
    </row>
    <row r="695" spans="10:13" s="7" customFormat="1" x14ac:dyDescent="0.2">
      <c r="J695" s="18"/>
      <c r="K695" s="18"/>
      <c r="L695" s="58"/>
      <c r="M695" s="58"/>
    </row>
    <row r="696" spans="10:13" s="7" customFormat="1" x14ac:dyDescent="0.2">
      <c r="J696" s="18"/>
      <c r="K696" s="18"/>
      <c r="L696" s="58"/>
      <c r="M696" s="58"/>
    </row>
    <row r="697" spans="10:13" s="7" customFormat="1" x14ac:dyDescent="0.2">
      <c r="J697" s="18"/>
      <c r="K697" s="18"/>
      <c r="L697" s="58"/>
      <c r="M697" s="58"/>
    </row>
    <row r="698" spans="10:13" s="7" customFormat="1" x14ac:dyDescent="0.2">
      <c r="J698" s="18"/>
      <c r="K698" s="18"/>
      <c r="L698" s="58"/>
      <c r="M698" s="58"/>
    </row>
    <row r="699" spans="10:13" s="7" customFormat="1" x14ac:dyDescent="0.2">
      <c r="J699" s="18"/>
      <c r="K699" s="18"/>
      <c r="L699" s="58"/>
      <c r="M699" s="58"/>
    </row>
    <row r="700" spans="10:13" s="7" customFormat="1" x14ac:dyDescent="0.2">
      <c r="J700" s="18"/>
      <c r="K700" s="18"/>
      <c r="L700" s="58"/>
      <c r="M700" s="58"/>
    </row>
    <row r="701" spans="10:13" s="7" customFormat="1" x14ac:dyDescent="0.2">
      <c r="J701" s="18"/>
      <c r="K701" s="18"/>
      <c r="L701" s="58"/>
      <c r="M701" s="58"/>
    </row>
    <row r="702" spans="10:13" s="7" customFormat="1" x14ac:dyDescent="0.2">
      <c r="J702" s="18"/>
      <c r="K702" s="18"/>
      <c r="L702" s="58"/>
      <c r="M702" s="58"/>
    </row>
    <row r="703" spans="10:13" s="7" customFormat="1" x14ac:dyDescent="0.2">
      <c r="J703" s="18"/>
      <c r="K703" s="18"/>
      <c r="L703" s="58"/>
      <c r="M703" s="58"/>
    </row>
    <row r="704" spans="10:13" s="7" customFormat="1" x14ac:dyDescent="0.2">
      <c r="J704" s="18"/>
      <c r="K704" s="18"/>
      <c r="L704" s="58"/>
      <c r="M704" s="58"/>
    </row>
    <row r="705" spans="10:13" s="7" customFormat="1" x14ac:dyDescent="0.2">
      <c r="J705" s="18"/>
      <c r="K705" s="18"/>
      <c r="L705" s="58"/>
      <c r="M705" s="58"/>
    </row>
    <row r="706" spans="10:13" s="7" customFormat="1" x14ac:dyDescent="0.2">
      <c r="J706" s="18"/>
      <c r="K706" s="18"/>
      <c r="L706" s="58"/>
      <c r="M706" s="58"/>
    </row>
    <row r="707" spans="10:13" s="7" customFormat="1" x14ac:dyDescent="0.2">
      <c r="J707" s="18"/>
      <c r="K707" s="18"/>
      <c r="L707" s="58"/>
      <c r="M707" s="58"/>
    </row>
    <row r="708" spans="10:13" s="7" customFormat="1" x14ac:dyDescent="0.2">
      <c r="J708" s="18"/>
      <c r="K708" s="18"/>
      <c r="L708" s="58"/>
      <c r="M708" s="58"/>
    </row>
    <row r="709" spans="10:13" s="7" customFormat="1" x14ac:dyDescent="0.2">
      <c r="J709" s="18"/>
      <c r="K709" s="18"/>
      <c r="L709" s="58"/>
      <c r="M709" s="58"/>
    </row>
    <row r="710" spans="10:13" s="7" customFormat="1" x14ac:dyDescent="0.2">
      <c r="J710" s="18"/>
      <c r="K710" s="18"/>
      <c r="L710" s="58"/>
      <c r="M710" s="58"/>
    </row>
    <row r="711" spans="10:13" s="7" customFormat="1" x14ac:dyDescent="0.2">
      <c r="J711" s="18"/>
      <c r="K711" s="18"/>
      <c r="L711" s="58"/>
      <c r="M711" s="58"/>
    </row>
    <row r="712" spans="10:13" s="7" customFormat="1" x14ac:dyDescent="0.2">
      <c r="J712" s="18"/>
      <c r="K712" s="18"/>
      <c r="L712" s="58"/>
      <c r="M712" s="58"/>
    </row>
    <row r="713" spans="10:13" s="7" customFormat="1" x14ac:dyDescent="0.2">
      <c r="J713" s="18"/>
      <c r="K713" s="18"/>
      <c r="L713" s="58"/>
      <c r="M713" s="58"/>
    </row>
    <row r="714" spans="10:13" s="7" customFormat="1" x14ac:dyDescent="0.2">
      <c r="J714" s="18"/>
      <c r="K714" s="18"/>
      <c r="L714" s="58"/>
      <c r="M714" s="58"/>
    </row>
    <row r="715" spans="10:13" s="7" customFormat="1" x14ac:dyDescent="0.2">
      <c r="J715" s="18"/>
      <c r="K715" s="18"/>
      <c r="L715" s="58"/>
      <c r="M715" s="58"/>
    </row>
    <row r="716" spans="10:13" s="7" customFormat="1" x14ac:dyDescent="0.2">
      <c r="J716" s="18"/>
      <c r="K716" s="18"/>
      <c r="L716" s="58"/>
      <c r="M716" s="58"/>
    </row>
    <row r="717" spans="10:13" s="7" customFormat="1" x14ac:dyDescent="0.2">
      <c r="J717" s="18"/>
      <c r="K717" s="18"/>
      <c r="L717" s="58"/>
      <c r="M717" s="58"/>
    </row>
    <row r="718" spans="10:13" s="7" customFormat="1" x14ac:dyDescent="0.2">
      <c r="J718" s="18"/>
      <c r="K718" s="18"/>
      <c r="L718" s="58"/>
      <c r="M718" s="58"/>
    </row>
    <row r="719" spans="10:13" s="7" customFormat="1" x14ac:dyDescent="0.2">
      <c r="J719" s="18"/>
      <c r="K719" s="18"/>
      <c r="L719" s="58"/>
      <c r="M719" s="58"/>
    </row>
    <row r="720" spans="10:13" s="7" customFormat="1" x14ac:dyDescent="0.2">
      <c r="J720" s="18"/>
      <c r="K720" s="18"/>
      <c r="L720" s="58"/>
      <c r="M720" s="58"/>
    </row>
    <row r="721" spans="10:13" s="7" customFormat="1" x14ac:dyDescent="0.2">
      <c r="J721" s="18"/>
      <c r="K721" s="18"/>
      <c r="L721" s="58"/>
      <c r="M721" s="58"/>
    </row>
    <row r="722" spans="10:13" s="7" customFormat="1" x14ac:dyDescent="0.2">
      <c r="J722" s="18"/>
      <c r="K722" s="18"/>
      <c r="L722" s="58"/>
      <c r="M722" s="58"/>
    </row>
    <row r="723" spans="10:13" s="7" customFormat="1" x14ac:dyDescent="0.2">
      <c r="J723" s="18"/>
      <c r="K723" s="18"/>
      <c r="L723" s="58"/>
      <c r="M723" s="58"/>
    </row>
    <row r="724" spans="10:13" s="7" customFormat="1" x14ac:dyDescent="0.2">
      <c r="J724" s="18"/>
      <c r="K724" s="18"/>
      <c r="L724" s="58"/>
      <c r="M724" s="58"/>
    </row>
    <row r="725" spans="10:13" s="7" customFormat="1" x14ac:dyDescent="0.2">
      <c r="J725" s="18"/>
      <c r="K725" s="18"/>
      <c r="L725" s="58"/>
      <c r="M725" s="58"/>
    </row>
    <row r="726" spans="10:13" s="7" customFormat="1" x14ac:dyDescent="0.2">
      <c r="J726" s="18"/>
      <c r="K726" s="18"/>
      <c r="L726" s="58"/>
      <c r="M726" s="58"/>
    </row>
    <row r="727" spans="10:13" s="7" customFormat="1" x14ac:dyDescent="0.2">
      <c r="J727" s="18"/>
      <c r="K727" s="18"/>
      <c r="L727" s="58"/>
      <c r="M727" s="58"/>
    </row>
    <row r="728" spans="10:13" s="7" customFormat="1" x14ac:dyDescent="0.2">
      <c r="J728" s="18"/>
      <c r="K728" s="18"/>
      <c r="L728" s="58"/>
      <c r="M728" s="58"/>
    </row>
    <row r="729" spans="10:13" s="7" customFormat="1" x14ac:dyDescent="0.2">
      <c r="J729" s="18"/>
      <c r="K729" s="18"/>
      <c r="L729" s="58"/>
      <c r="M729" s="58"/>
    </row>
    <row r="730" spans="10:13" s="7" customFormat="1" x14ac:dyDescent="0.2">
      <c r="J730" s="18"/>
      <c r="K730" s="18"/>
      <c r="L730" s="58"/>
      <c r="M730" s="58"/>
    </row>
    <row r="731" spans="10:13" s="7" customFormat="1" x14ac:dyDescent="0.2">
      <c r="J731" s="18"/>
      <c r="K731" s="18"/>
      <c r="L731" s="58"/>
      <c r="M731" s="58"/>
    </row>
    <row r="732" spans="10:13" s="7" customFormat="1" x14ac:dyDescent="0.2">
      <c r="J732" s="18"/>
      <c r="K732" s="18"/>
      <c r="L732" s="58"/>
      <c r="M732" s="58"/>
    </row>
    <row r="733" spans="10:13" s="7" customFormat="1" x14ac:dyDescent="0.2">
      <c r="J733" s="18"/>
      <c r="K733" s="18"/>
      <c r="L733" s="58"/>
      <c r="M733" s="58"/>
    </row>
    <row r="734" spans="10:13" s="7" customFormat="1" x14ac:dyDescent="0.2">
      <c r="J734" s="18"/>
      <c r="K734" s="18"/>
      <c r="L734" s="58"/>
      <c r="M734" s="58"/>
    </row>
    <row r="735" spans="10:13" s="7" customFormat="1" x14ac:dyDescent="0.2">
      <c r="J735" s="18"/>
      <c r="K735" s="18"/>
      <c r="L735" s="58"/>
      <c r="M735" s="58"/>
    </row>
    <row r="736" spans="10:13" s="7" customFormat="1" x14ac:dyDescent="0.2">
      <c r="J736" s="18"/>
      <c r="K736" s="18"/>
      <c r="L736" s="58"/>
      <c r="M736" s="58"/>
    </row>
  </sheetData>
  <mergeCells count="17">
    <mergeCell ref="M1:N1"/>
    <mergeCell ref="B2:M2"/>
    <mergeCell ref="A3:A6"/>
    <mergeCell ref="B3:B6"/>
    <mergeCell ref="C3:H3"/>
    <mergeCell ref="I3:N3"/>
    <mergeCell ref="C4:D5"/>
    <mergeCell ref="E4:E6"/>
    <mergeCell ref="F4:G5"/>
    <mergeCell ref="C45:N45"/>
    <mergeCell ref="H4:H6"/>
    <mergeCell ref="A43:B43"/>
    <mergeCell ref="I4:J5"/>
    <mergeCell ref="K4:K6"/>
    <mergeCell ref="L4:M5"/>
    <mergeCell ref="N4:N6"/>
    <mergeCell ref="C44:N44"/>
  </mergeCells>
  <phoneticPr fontId="18" type="noConversion"/>
  <pageMargins left="0.39370078740157483" right="0.19685039370078741" top="0.39370078740157483" bottom="0.78740157480314965" header="0.51181102362204722" footer="0.51181102362204722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tabSelected="1" topLeftCell="A31" workbookViewId="0">
      <selection activeCell="G52" sqref="G52"/>
    </sheetView>
  </sheetViews>
  <sheetFormatPr defaultRowHeight="12.75" x14ac:dyDescent="0.2"/>
  <cols>
    <col min="1" max="1" width="3.5703125" style="7" customWidth="1"/>
    <col min="2" max="2" width="26" style="7" customWidth="1"/>
    <col min="3" max="3" width="7.140625" style="7" customWidth="1"/>
    <col min="4" max="4" width="7.42578125" style="7" customWidth="1"/>
    <col min="5" max="5" width="6.7109375" style="7" customWidth="1"/>
    <col min="6" max="6" width="14.42578125" style="7" customWidth="1"/>
    <col min="7" max="7" width="12.7109375" style="7" customWidth="1"/>
    <col min="8" max="8" width="8.7109375" style="7" customWidth="1"/>
    <col min="9" max="9" width="7.28515625" style="7" customWidth="1"/>
    <col min="10" max="10" width="8" style="7" customWidth="1"/>
    <col min="11" max="11" width="6.42578125" style="7" customWidth="1"/>
    <col min="12" max="12" width="12.42578125" style="7" customWidth="1"/>
    <col min="13" max="13" width="11.85546875" style="7" customWidth="1"/>
    <col min="14" max="14" width="8" style="7" customWidth="1"/>
    <col min="15" max="16384" width="9.140625" style="7"/>
  </cols>
  <sheetData>
    <row r="1" spans="1:14" ht="14.45" customHeigh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/>
      <c r="K1" s="184"/>
      <c r="L1" s="185"/>
      <c r="M1" s="293" t="s">
        <v>65</v>
      </c>
      <c r="N1" s="293"/>
    </row>
    <row r="2" spans="1:14" ht="37.9" customHeight="1" x14ac:dyDescent="0.2">
      <c r="A2" s="186"/>
      <c r="B2" s="294" t="s">
        <v>115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182"/>
    </row>
    <row r="3" spans="1:14" ht="31.15" customHeight="1" x14ac:dyDescent="0.2">
      <c r="A3" s="295" t="s">
        <v>92</v>
      </c>
      <c r="B3" s="296" t="s">
        <v>55</v>
      </c>
      <c r="C3" s="283" t="s">
        <v>77</v>
      </c>
      <c r="D3" s="284"/>
      <c r="E3" s="284"/>
      <c r="F3" s="284"/>
      <c r="G3" s="284"/>
      <c r="H3" s="285"/>
      <c r="I3" s="283" t="s">
        <v>114</v>
      </c>
      <c r="J3" s="284"/>
      <c r="K3" s="284"/>
      <c r="L3" s="284"/>
      <c r="M3" s="284"/>
      <c r="N3" s="285"/>
    </row>
    <row r="4" spans="1:14" ht="16.899999999999999" customHeight="1" x14ac:dyDescent="0.2">
      <c r="A4" s="295"/>
      <c r="B4" s="296"/>
      <c r="C4" s="289" t="s">
        <v>76</v>
      </c>
      <c r="D4" s="289"/>
      <c r="E4" s="221" t="s">
        <v>117</v>
      </c>
      <c r="F4" s="297" t="s">
        <v>101</v>
      </c>
      <c r="G4" s="297"/>
      <c r="H4" s="292" t="s">
        <v>63</v>
      </c>
      <c r="I4" s="289" t="s">
        <v>76</v>
      </c>
      <c r="J4" s="289"/>
      <c r="K4" s="221" t="s">
        <v>119</v>
      </c>
      <c r="L4" s="289" t="s">
        <v>102</v>
      </c>
      <c r="M4" s="289"/>
      <c r="N4" s="292" t="s">
        <v>116</v>
      </c>
    </row>
    <row r="5" spans="1:14" ht="29.45" customHeight="1" x14ac:dyDescent="0.2">
      <c r="A5" s="295"/>
      <c r="B5" s="296"/>
      <c r="C5" s="289"/>
      <c r="D5" s="289"/>
      <c r="E5" s="290"/>
      <c r="F5" s="297"/>
      <c r="G5" s="297"/>
      <c r="H5" s="292"/>
      <c r="I5" s="289"/>
      <c r="J5" s="289"/>
      <c r="K5" s="290"/>
      <c r="L5" s="289"/>
      <c r="M5" s="289"/>
      <c r="N5" s="292"/>
    </row>
    <row r="6" spans="1:14" ht="18" customHeight="1" x14ac:dyDescent="0.2">
      <c r="A6" s="295"/>
      <c r="B6" s="296"/>
      <c r="C6" s="216">
        <v>42005</v>
      </c>
      <c r="D6" s="216">
        <v>41640</v>
      </c>
      <c r="E6" s="291"/>
      <c r="F6" s="216">
        <v>42005</v>
      </c>
      <c r="G6" s="216">
        <v>41640</v>
      </c>
      <c r="H6" s="292"/>
      <c r="I6" s="216">
        <v>42005</v>
      </c>
      <c r="J6" s="216">
        <v>41640</v>
      </c>
      <c r="K6" s="291"/>
      <c r="L6" s="216">
        <v>42005</v>
      </c>
      <c r="M6" s="216">
        <v>41640</v>
      </c>
      <c r="N6" s="292"/>
    </row>
    <row r="7" spans="1:14" ht="19.149999999999999" customHeight="1" x14ac:dyDescent="0.25">
      <c r="A7" s="213">
        <v>1</v>
      </c>
      <c r="B7" s="213" t="s">
        <v>12</v>
      </c>
      <c r="C7" s="199">
        <v>68</v>
      </c>
      <c r="D7" s="199">
        <v>40</v>
      </c>
      <c r="E7" s="207">
        <f>C7-D7</f>
        <v>28</v>
      </c>
      <c r="F7" s="203">
        <v>606238.6</v>
      </c>
      <c r="G7" s="203">
        <v>526286.5</v>
      </c>
      <c r="H7" s="210">
        <f>(F7-G7)/G7*100</f>
        <v>15.191744420576999</v>
      </c>
      <c r="I7" s="199">
        <v>17</v>
      </c>
      <c r="J7" s="199">
        <v>15</v>
      </c>
      <c r="K7" s="207">
        <f>I7-J7</f>
        <v>2</v>
      </c>
      <c r="L7" s="203">
        <v>58447.7</v>
      </c>
      <c r="M7" s="203">
        <v>53550.78</v>
      </c>
      <c r="N7" s="210">
        <f>(L7-M7)/M7*100</f>
        <v>9.1444419670451076</v>
      </c>
    </row>
    <row r="8" spans="1:14" ht="19.149999999999999" customHeight="1" x14ac:dyDescent="0.25">
      <c r="A8" s="214">
        <v>2</v>
      </c>
      <c r="B8" s="214" t="s">
        <v>13</v>
      </c>
      <c r="C8" s="200">
        <v>17</v>
      </c>
      <c r="D8" s="200">
        <v>16</v>
      </c>
      <c r="E8" s="208">
        <f t="shared" ref="E8:E42" si="0">C8-D8</f>
        <v>1</v>
      </c>
      <c r="F8" s="204">
        <v>240372.9</v>
      </c>
      <c r="G8" s="204">
        <v>211533.19999999998</v>
      </c>
      <c r="H8" s="211">
        <f t="shared" ref="H8:H42" si="1">(F8-G8)/G8*100</f>
        <v>13.633651833376517</v>
      </c>
      <c r="I8" s="200">
        <v>7</v>
      </c>
      <c r="J8" s="200">
        <v>6</v>
      </c>
      <c r="K8" s="208">
        <f t="shared" ref="K8:K42" si="2">I8-J8</f>
        <v>1</v>
      </c>
      <c r="L8" s="204">
        <v>89684.3</v>
      </c>
      <c r="M8" s="204">
        <v>86721.1</v>
      </c>
      <c r="N8" s="211">
        <f t="shared" ref="N8:N42" si="3">(L8-M8)/M8*100</f>
        <v>3.416930827676306</v>
      </c>
    </row>
    <row r="9" spans="1:14" ht="19.149999999999999" customHeight="1" x14ac:dyDescent="0.25">
      <c r="A9" s="214">
        <v>3</v>
      </c>
      <c r="B9" s="214" t="s">
        <v>14</v>
      </c>
      <c r="C9" s="200">
        <v>40</v>
      </c>
      <c r="D9" s="200">
        <v>40</v>
      </c>
      <c r="E9" s="208">
        <f t="shared" si="0"/>
        <v>0</v>
      </c>
      <c r="F9" s="204">
        <v>564049.38</v>
      </c>
      <c r="G9" s="204">
        <v>483809.83</v>
      </c>
      <c r="H9" s="211">
        <f t="shared" si="1"/>
        <v>16.584935862092753</v>
      </c>
      <c r="I9" s="200">
        <v>9</v>
      </c>
      <c r="J9" s="200">
        <v>9</v>
      </c>
      <c r="K9" s="208">
        <f t="shared" si="2"/>
        <v>0</v>
      </c>
      <c r="L9" s="204">
        <v>18280.189999999999</v>
      </c>
      <c r="M9" s="204">
        <v>20675.3</v>
      </c>
      <c r="N9" s="211">
        <f t="shared" si="3"/>
        <v>-11.584402644701653</v>
      </c>
    </row>
    <row r="10" spans="1:14" ht="19.149999999999999" customHeight="1" x14ac:dyDescent="0.25">
      <c r="A10" s="214">
        <v>4</v>
      </c>
      <c r="B10" s="214" t="s">
        <v>15</v>
      </c>
      <c r="C10" s="201">
        <v>43</v>
      </c>
      <c r="D10" s="201">
        <v>43</v>
      </c>
      <c r="E10" s="208">
        <f t="shared" si="0"/>
        <v>0</v>
      </c>
      <c r="F10" s="204">
        <v>847979.3</v>
      </c>
      <c r="G10" s="204">
        <v>851132.8</v>
      </c>
      <c r="H10" s="211">
        <f t="shared" si="1"/>
        <v>-0.37050622417559281</v>
      </c>
      <c r="I10" s="200">
        <v>6</v>
      </c>
      <c r="J10" s="200">
        <v>30</v>
      </c>
      <c r="K10" s="208">
        <f t="shared" si="2"/>
        <v>-24</v>
      </c>
      <c r="L10" s="204">
        <v>4266.5</v>
      </c>
      <c r="M10" s="204">
        <v>32185.9</v>
      </c>
      <c r="N10" s="211">
        <f t="shared" si="3"/>
        <v>-86.744195439617968</v>
      </c>
    </row>
    <row r="11" spans="1:14" ht="19.149999999999999" customHeight="1" x14ac:dyDescent="0.25">
      <c r="A11" s="214">
        <v>5</v>
      </c>
      <c r="B11" s="214" t="s">
        <v>16</v>
      </c>
      <c r="C11" s="201">
        <v>72</v>
      </c>
      <c r="D11" s="201">
        <v>35</v>
      </c>
      <c r="E11" s="208">
        <f t="shared" si="0"/>
        <v>37</v>
      </c>
      <c r="F11" s="204">
        <v>405757.81</v>
      </c>
      <c r="G11" s="204">
        <v>345740.4</v>
      </c>
      <c r="H11" s="211">
        <f t="shared" si="1"/>
        <v>17.359096593860588</v>
      </c>
      <c r="I11" s="200">
        <v>19</v>
      </c>
      <c r="J11" s="200">
        <v>7</v>
      </c>
      <c r="K11" s="208">
        <f t="shared" si="2"/>
        <v>12</v>
      </c>
      <c r="L11" s="204">
        <v>9553.1949999999997</v>
      </c>
      <c r="M11" s="204">
        <v>10514.98</v>
      </c>
      <c r="N11" s="211">
        <f t="shared" si="3"/>
        <v>-9.1468076972091232</v>
      </c>
    </row>
    <row r="12" spans="1:14" ht="19.149999999999999" customHeight="1" x14ac:dyDescent="0.25">
      <c r="A12" s="214">
        <v>6</v>
      </c>
      <c r="B12" s="214" t="s">
        <v>17</v>
      </c>
      <c r="C12" s="200">
        <v>66</v>
      </c>
      <c r="D12" s="200">
        <v>64</v>
      </c>
      <c r="E12" s="208">
        <f t="shared" si="0"/>
        <v>2</v>
      </c>
      <c r="F12" s="204">
        <v>665584.9</v>
      </c>
      <c r="G12" s="204">
        <v>512906.7</v>
      </c>
      <c r="H12" s="211">
        <f t="shared" si="1"/>
        <v>29.767246167772814</v>
      </c>
      <c r="I12" s="200">
        <v>6</v>
      </c>
      <c r="J12" s="200">
        <v>5</v>
      </c>
      <c r="K12" s="208">
        <f t="shared" si="2"/>
        <v>1</v>
      </c>
      <c r="L12" s="204">
        <v>42251.61</v>
      </c>
      <c r="M12" s="204">
        <v>43837.107000000004</v>
      </c>
      <c r="N12" s="211">
        <f t="shared" si="3"/>
        <v>-3.6167920478876554</v>
      </c>
    </row>
    <row r="13" spans="1:14" ht="19.149999999999999" customHeight="1" x14ac:dyDescent="0.25">
      <c r="A13" s="214">
        <v>7</v>
      </c>
      <c r="B13" s="214" t="s">
        <v>18</v>
      </c>
      <c r="C13" s="200">
        <v>79</v>
      </c>
      <c r="D13" s="200">
        <v>73</v>
      </c>
      <c r="E13" s="208">
        <f t="shared" si="0"/>
        <v>6</v>
      </c>
      <c r="F13" s="204">
        <v>685796.83</v>
      </c>
      <c r="G13" s="204">
        <v>555157</v>
      </c>
      <c r="H13" s="211">
        <f t="shared" si="1"/>
        <v>23.53205129359802</v>
      </c>
      <c r="I13" s="200">
        <v>8</v>
      </c>
      <c r="J13" s="200">
        <v>8</v>
      </c>
      <c r="K13" s="208">
        <f t="shared" si="2"/>
        <v>0</v>
      </c>
      <c r="L13" s="204">
        <v>2.7</v>
      </c>
      <c r="M13" s="204">
        <v>78.430000000000007</v>
      </c>
      <c r="N13" s="211">
        <f t="shared" si="3"/>
        <v>-96.557439755195716</v>
      </c>
    </row>
    <row r="14" spans="1:14" ht="19.149999999999999" customHeight="1" x14ac:dyDescent="0.25">
      <c r="A14" s="214">
        <v>8</v>
      </c>
      <c r="B14" s="214" t="s">
        <v>19</v>
      </c>
      <c r="C14" s="200">
        <v>41</v>
      </c>
      <c r="D14" s="200">
        <v>49</v>
      </c>
      <c r="E14" s="208">
        <f t="shared" si="0"/>
        <v>-8</v>
      </c>
      <c r="F14" s="204">
        <v>420895.1</v>
      </c>
      <c r="G14" s="204">
        <v>535768</v>
      </c>
      <c r="H14" s="211">
        <f t="shared" si="1"/>
        <v>-21.440791536635263</v>
      </c>
      <c r="I14" s="200">
        <v>3</v>
      </c>
      <c r="J14" s="200">
        <v>1</v>
      </c>
      <c r="K14" s="208">
        <f t="shared" si="2"/>
        <v>2</v>
      </c>
      <c r="L14" s="204">
        <v>93350.5</v>
      </c>
      <c r="M14" s="204">
        <v>92712.2</v>
      </c>
      <c r="N14" s="211">
        <f t="shared" si="3"/>
        <v>0.68847465597839652</v>
      </c>
    </row>
    <row r="15" spans="1:14" ht="19.149999999999999" customHeight="1" x14ac:dyDescent="0.25">
      <c r="A15" s="214">
        <v>9</v>
      </c>
      <c r="B15" s="214" t="s">
        <v>20</v>
      </c>
      <c r="C15" s="200">
        <v>65</v>
      </c>
      <c r="D15" s="200">
        <v>65</v>
      </c>
      <c r="E15" s="208">
        <f t="shared" si="0"/>
        <v>0</v>
      </c>
      <c r="F15" s="204">
        <v>602548.1</v>
      </c>
      <c r="G15" s="204">
        <v>538242.6</v>
      </c>
      <c r="H15" s="211">
        <f t="shared" si="1"/>
        <v>11.947307775341455</v>
      </c>
      <c r="I15" s="200">
        <v>26</v>
      </c>
      <c r="J15" s="200">
        <v>20</v>
      </c>
      <c r="K15" s="208">
        <f t="shared" si="2"/>
        <v>6</v>
      </c>
      <c r="L15" s="204">
        <v>97210.13</v>
      </c>
      <c r="M15" s="204">
        <v>96593.78</v>
      </c>
      <c r="N15" s="211">
        <f t="shared" si="3"/>
        <v>0.63808456403715208</v>
      </c>
    </row>
    <row r="16" spans="1:14" ht="19.149999999999999" customHeight="1" x14ac:dyDescent="0.25">
      <c r="A16" s="214">
        <v>10</v>
      </c>
      <c r="B16" s="214" t="s">
        <v>21</v>
      </c>
      <c r="C16" s="200">
        <v>42</v>
      </c>
      <c r="D16" s="200">
        <v>42</v>
      </c>
      <c r="E16" s="208">
        <f t="shared" si="0"/>
        <v>0</v>
      </c>
      <c r="F16" s="204">
        <v>320045</v>
      </c>
      <c r="G16" s="204">
        <v>283169.09999999998</v>
      </c>
      <c r="H16" s="211">
        <f t="shared" si="1"/>
        <v>13.022572024984374</v>
      </c>
      <c r="I16" s="200">
        <v>8</v>
      </c>
      <c r="J16" s="200">
        <v>7</v>
      </c>
      <c r="K16" s="208">
        <f t="shared" si="2"/>
        <v>1</v>
      </c>
      <c r="L16" s="204">
        <v>4836.5</v>
      </c>
      <c r="M16" s="204">
        <v>4232</v>
      </c>
      <c r="N16" s="211">
        <f t="shared" si="3"/>
        <v>14.284026465028354</v>
      </c>
    </row>
    <row r="17" spans="1:14" ht="19.149999999999999" customHeight="1" x14ac:dyDescent="0.25">
      <c r="A17" s="214">
        <v>11</v>
      </c>
      <c r="B17" s="214" t="s">
        <v>22</v>
      </c>
      <c r="C17" s="200">
        <v>76</v>
      </c>
      <c r="D17" s="200">
        <v>62</v>
      </c>
      <c r="E17" s="208">
        <f t="shared" si="0"/>
        <v>14</v>
      </c>
      <c r="F17" s="204">
        <v>898599.9</v>
      </c>
      <c r="G17" s="204">
        <v>836248.8</v>
      </c>
      <c r="H17" s="211">
        <f t="shared" si="1"/>
        <v>7.4560465736991155</v>
      </c>
      <c r="I17" s="200">
        <v>15</v>
      </c>
      <c r="J17" s="200">
        <v>14</v>
      </c>
      <c r="K17" s="208">
        <f t="shared" si="2"/>
        <v>1</v>
      </c>
      <c r="L17" s="204">
        <v>395118.1</v>
      </c>
      <c r="M17" s="204">
        <v>395188.3</v>
      </c>
      <c r="N17" s="211">
        <f t="shared" si="3"/>
        <v>-1.7763683793273144E-2</v>
      </c>
    </row>
    <row r="18" spans="1:14" ht="19.149999999999999" customHeight="1" x14ac:dyDescent="0.25">
      <c r="A18" s="214">
        <v>12</v>
      </c>
      <c r="B18" s="214" t="s">
        <v>23</v>
      </c>
      <c r="C18" s="200">
        <v>0</v>
      </c>
      <c r="D18" s="200">
        <v>22</v>
      </c>
      <c r="E18" s="208">
        <f t="shared" si="0"/>
        <v>-22</v>
      </c>
      <c r="F18" s="204">
        <v>0</v>
      </c>
      <c r="G18" s="204">
        <v>256986.61</v>
      </c>
      <c r="H18" s="211">
        <f t="shared" si="1"/>
        <v>-100</v>
      </c>
      <c r="I18" s="200">
        <v>1</v>
      </c>
      <c r="J18" s="200">
        <v>6</v>
      </c>
      <c r="K18" s="208">
        <f t="shared" si="2"/>
        <v>-5</v>
      </c>
      <c r="L18" s="204">
        <v>190.53200000000001</v>
      </c>
      <c r="M18" s="204">
        <v>1574.78</v>
      </c>
      <c r="N18" s="211">
        <f t="shared" si="3"/>
        <v>-87.901040145290139</v>
      </c>
    </row>
    <row r="19" spans="1:14" ht="19.149999999999999" customHeight="1" x14ac:dyDescent="0.25">
      <c r="A19" s="214">
        <v>13</v>
      </c>
      <c r="B19" s="214" t="s">
        <v>69</v>
      </c>
      <c r="C19" s="200">
        <v>56</v>
      </c>
      <c r="D19" s="200">
        <v>56</v>
      </c>
      <c r="E19" s="208">
        <f t="shared" si="0"/>
        <v>0</v>
      </c>
      <c r="F19" s="204">
        <v>461998.7</v>
      </c>
      <c r="G19" s="204">
        <v>397532.30000000005</v>
      </c>
      <c r="H19" s="211">
        <f t="shared" si="1"/>
        <v>16.216644534293177</v>
      </c>
      <c r="I19" s="200">
        <v>12</v>
      </c>
      <c r="J19" s="200">
        <v>11</v>
      </c>
      <c r="K19" s="208">
        <f t="shared" si="2"/>
        <v>1</v>
      </c>
      <c r="L19" s="204">
        <v>63164.2</v>
      </c>
      <c r="M19" s="204">
        <v>64885.1</v>
      </c>
      <c r="N19" s="211">
        <f t="shared" si="3"/>
        <v>-2.6522267824200032</v>
      </c>
    </row>
    <row r="20" spans="1:14" ht="19.149999999999999" customHeight="1" x14ac:dyDescent="0.25">
      <c r="A20" s="214">
        <v>14</v>
      </c>
      <c r="B20" s="214" t="s">
        <v>25</v>
      </c>
      <c r="C20" s="200">
        <v>84</v>
      </c>
      <c r="D20" s="200">
        <v>45</v>
      </c>
      <c r="E20" s="208">
        <f t="shared" si="0"/>
        <v>39</v>
      </c>
      <c r="F20" s="204">
        <v>576620.71100000001</v>
      </c>
      <c r="G20" s="204">
        <v>505981.22000000003</v>
      </c>
      <c r="H20" s="211">
        <f t="shared" si="1"/>
        <v>13.960891868674489</v>
      </c>
      <c r="I20" s="200">
        <v>22</v>
      </c>
      <c r="J20" s="200">
        <v>22</v>
      </c>
      <c r="K20" s="208">
        <f t="shared" si="2"/>
        <v>0</v>
      </c>
      <c r="L20" s="204">
        <v>28554.2</v>
      </c>
      <c r="M20" s="204">
        <v>31717.1</v>
      </c>
      <c r="N20" s="211">
        <f t="shared" si="3"/>
        <v>-9.9722231856001908</v>
      </c>
    </row>
    <row r="21" spans="1:14" ht="19.149999999999999" customHeight="1" x14ac:dyDescent="0.25">
      <c r="A21" s="214">
        <v>15</v>
      </c>
      <c r="B21" s="214" t="s">
        <v>26</v>
      </c>
      <c r="C21" s="200">
        <v>76</v>
      </c>
      <c r="D21" s="200">
        <v>74</v>
      </c>
      <c r="E21" s="208">
        <f t="shared" si="0"/>
        <v>2</v>
      </c>
      <c r="F21" s="204">
        <v>741357.9</v>
      </c>
      <c r="G21" s="204">
        <v>677423.6100000001</v>
      </c>
      <c r="H21" s="211">
        <f t="shared" si="1"/>
        <v>9.4378597167583091</v>
      </c>
      <c r="I21" s="200">
        <v>15</v>
      </c>
      <c r="J21" s="200">
        <v>13</v>
      </c>
      <c r="K21" s="208">
        <f t="shared" si="2"/>
        <v>2</v>
      </c>
      <c r="L21" s="204">
        <v>104731.14</v>
      </c>
      <c r="M21" s="204">
        <v>72202.69</v>
      </c>
      <c r="N21" s="211">
        <f t="shared" si="3"/>
        <v>45.051576333236333</v>
      </c>
    </row>
    <row r="22" spans="1:14" ht="19.149999999999999" customHeight="1" x14ac:dyDescent="0.25">
      <c r="A22" s="214">
        <v>16</v>
      </c>
      <c r="B22" s="214" t="s">
        <v>27</v>
      </c>
      <c r="C22" s="200">
        <v>39</v>
      </c>
      <c r="D22" s="200">
        <v>35</v>
      </c>
      <c r="E22" s="208">
        <f t="shared" si="0"/>
        <v>4</v>
      </c>
      <c r="F22" s="204">
        <v>417831.89</v>
      </c>
      <c r="G22" s="204">
        <v>362461.41000000003</v>
      </c>
      <c r="H22" s="211">
        <f t="shared" si="1"/>
        <v>15.276241407326637</v>
      </c>
      <c r="I22" s="200">
        <v>14</v>
      </c>
      <c r="J22" s="200">
        <v>14</v>
      </c>
      <c r="K22" s="208">
        <f t="shared" si="2"/>
        <v>0</v>
      </c>
      <c r="L22" s="204">
        <v>91137.1</v>
      </c>
      <c r="M22" s="204">
        <v>91099.8</v>
      </c>
      <c r="N22" s="211">
        <f t="shared" si="3"/>
        <v>4.0944107451391668E-2</v>
      </c>
    </row>
    <row r="23" spans="1:14" ht="19.149999999999999" customHeight="1" x14ac:dyDescent="0.25">
      <c r="A23" s="214">
        <v>17</v>
      </c>
      <c r="B23" s="214" t="s">
        <v>28</v>
      </c>
      <c r="C23" s="200">
        <v>104</v>
      </c>
      <c r="D23" s="200">
        <v>50</v>
      </c>
      <c r="E23" s="208">
        <f t="shared" si="0"/>
        <v>54</v>
      </c>
      <c r="F23" s="204">
        <v>1943762.6</v>
      </c>
      <c r="G23" s="204">
        <v>963268</v>
      </c>
      <c r="H23" s="211">
        <f t="shared" si="1"/>
        <v>101.78834965970012</v>
      </c>
      <c r="I23" s="200">
        <v>11</v>
      </c>
      <c r="J23" s="200">
        <v>10</v>
      </c>
      <c r="K23" s="208">
        <f t="shared" si="2"/>
        <v>1</v>
      </c>
      <c r="L23" s="204">
        <v>80361.08</v>
      </c>
      <c r="M23" s="204">
        <v>39306.559999999998</v>
      </c>
      <c r="N23" s="211">
        <f t="shared" si="3"/>
        <v>104.44699307189438</v>
      </c>
    </row>
    <row r="24" spans="1:14" ht="19.149999999999999" customHeight="1" x14ac:dyDescent="0.25">
      <c r="A24" s="214">
        <v>18</v>
      </c>
      <c r="B24" s="214" t="s">
        <v>29</v>
      </c>
      <c r="C24" s="200">
        <v>76</v>
      </c>
      <c r="D24" s="200">
        <v>74</v>
      </c>
      <c r="E24" s="208">
        <f t="shared" si="0"/>
        <v>2</v>
      </c>
      <c r="F24" s="204">
        <v>687814.2</v>
      </c>
      <c r="G24" s="204">
        <v>633957.77</v>
      </c>
      <c r="H24" s="211">
        <f t="shared" si="1"/>
        <v>8.4952709073981261</v>
      </c>
      <c r="I24" s="200">
        <v>17</v>
      </c>
      <c r="J24" s="200">
        <v>15</v>
      </c>
      <c r="K24" s="208">
        <f t="shared" si="2"/>
        <v>2</v>
      </c>
      <c r="L24" s="204">
        <v>88889.12</v>
      </c>
      <c r="M24" s="204">
        <v>84325.7</v>
      </c>
      <c r="N24" s="211">
        <f t="shared" si="3"/>
        <v>5.4116597905502095</v>
      </c>
    </row>
    <row r="25" spans="1:14" ht="19.149999999999999" customHeight="1" x14ac:dyDescent="0.25">
      <c r="A25" s="214">
        <v>19</v>
      </c>
      <c r="B25" s="214" t="s">
        <v>30</v>
      </c>
      <c r="C25" s="200">
        <v>55</v>
      </c>
      <c r="D25" s="200">
        <v>50</v>
      </c>
      <c r="E25" s="208">
        <f t="shared" si="0"/>
        <v>5</v>
      </c>
      <c r="F25" s="204">
        <v>544815.11</v>
      </c>
      <c r="G25" s="204">
        <v>449374.10000000003</v>
      </c>
      <c r="H25" s="211">
        <f t="shared" si="1"/>
        <v>21.238653941114976</v>
      </c>
      <c r="I25" s="200">
        <v>12</v>
      </c>
      <c r="J25" s="200">
        <v>5</v>
      </c>
      <c r="K25" s="208">
        <f t="shared" si="2"/>
        <v>7</v>
      </c>
      <c r="L25" s="204">
        <v>12927.249</v>
      </c>
      <c r="M25" s="204">
        <v>13354.25</v>
      </c>
      <c r="N25" s="211">
        <f t="shared" si="3"/>
        <v>-3.1974914353108579</v>
      </c>
    </row>
    <row r="26" spans="1:14" ht="19.149999999999999" customHeight="1" x14ac:dyDescent="0.25">
      <c r="A26" s="214">
        <v>20</v>
      </c>
      <c r="B26" s="214" t="s">
        <v>31</v>
      </c>
      <c r="C26" s="200">
        <v>66</v>
      </c>
      <c r="D26" s="200">
        <v>32</v>
      </c>
      <c r="E26" s="208">
        <f t="shared" si="0"/>
        <v>34</v>
      </c>
      <c r="F26" s="204">
        <v>718344</v>
      </c>
      <c r="G26" s="204">
        <v>612473.61600000004</v>
      </c>
      <c r="H26" s="211">
        <f t="shared" si="1"/>
        <v>17.285705250689517</v>
      </c>
      <c r="I26" s="200">
        <v>2</v>
      </c>
      <c r="J26" s="200">
        <v>2</v>
      </c>
      <c r="K26" s="208">
        <f t="shared" si="2"/>
        <v>0</v>
      </c>
      <c r="L26" s="204">
        <v>46223.4</v>
      </c>
      <c r="M26" s="204">
        <v>29173.599999999999</v>
      </c>
      <c r="N26" s="211">
        <f t="shared" si="3"/>
        <v>58.442564510379256</v>
      </c>
    </row>
    <row r="27" spans="1:14" ht="19.149999999999999" customHeight="1" x14ac:dyDescent="0.25">
      <c r="A27" s="214">
        <v>21</v>
      </c>
      <c r="B27" s="214" t="s">
        <v>32</v>
      </c>
      <c r="C27" s="200">
        <v>55</v>
      </c>
      <c r="D27" s="200">
        <v>55</v>
      </c>
      <c r="E27" s="208">
        <f t="shared" si="0"/>
        <v>0</v>
      </c>
      <c r="F27" s="204">
        <v>1535701.9</v>
      </c>
      <c r="G27" s="204">
        <v>1499657.4000000001</v>
      </c>
      <c r="H27" s="211">
        <f t="shared" si="1"/>
        <v>2.4035156296364599</v>
      </c>
      <c r="I27" s="200">
        <v>8</v>
      </c>
      <c r="J27" s="200">
        <v>9</v>
      </c>
      <c r="K27" s="208">
        <f t="shared" si="2"/>
        <v>-1</v>
      </c>
      <c r="L27" s="204">
        <v>11117.721</v>
      </c>
      <c r="M27" s="204">
        <v>25124.519999999997</v>
      </c>
      <c r="N27" s="211">
        <f t="shared" si="3"/>
        <v>-55.749518796777011</v>
      </c>
    </row>
    <row r="28" spans="1:14" ht="19.149999999999999" customHeight="1" x14ac:dyDescent="0.25">
      <c r="A28" s="214">
        <v>22</v>
      </c>
      <c r="B28" s="214" t="s">
        <v>33</v>
      </c>
      <c r="C28" s="200">
        <v>86</v>
      </c>
      <c r="D28" s="200">
        <v>86</v>
      </c>
      <c r="E28" s="208">
        <f t="shared" si="0"/>
        <v>0</v>
      </c>
      <c r="F28" s="204">
        <v>1067250.8</v>
      </c>
      <c r="G28" s="204">
        <v>793916.70000000007</v>
      </c>
      <c r="H28" s="211">
        <f t="shared" si="1"/>
        <v>34.42856158586914</v>
      </c>
      <c r="I28" s="200">
        <v>11</v>
      </c>
      <c r="J28" s="200">
        <v>10</v>
      </c>
      <c r="K28" s="208">
        <f t="shared" si="2"/>
        <v>1</v>
      </c>
      <c r="L28" s="204">
        <v>107364.2</v>
      </c>
      <c r="M28" s="204">
        <v>258029.1</v>
      </c>
      <c r="N28" s="211">
        <f t="shared" si="3"/>
        <v>-58.390662138495244</v>
      </c>
    </row>
    <row r="29" spans="1:14" ht="19.149999999999999" customHeight="1" x14ac:dyDescent="0.25">
      <c r="A29" s="214">
        <v>23</v>
      </c>
      <c r="B29" s="214" t="s">
        <v>34</v>
      </c>
      <c r="C29" s="201">
        <v>62</v>
      </c>
      <c r="D29" s="201">
        <v>37</v>
      </c>
      <c r="E29" s="208">
        <f t="shared" si="0"/>
        <v>25</v>
      </c>
      <c r="F29" s="204">
        <v>482265.4</v>
      </c>
      <c r="G29" s="204">
        <v>348983.73</v>
      </c>
      <c r="H29" s="211">
        <f t="shared" si="1"/>
        <v>38.191370697997883</v>
      </c>
      <c r="I29" s="200">
        <v>15</v>
      </c>
      <c r="J29" s="200">
        <v>14</v>
      </c>
      <c r="K29" s="208">
        <f t="shared" si="2"/>
        <v>1</v>
      </c>
      <c r="L29" s="204">
        <v>36795.660000000003</v>
      </c>
      <c r="M29" s="204">
        <v>46772.36</v>
      </c>
      <c r="N29" s="211">
        <f t="shared" si="3"/>
        <v>-21.330332700766004</v>
      </c>
    </row>
    <row r="30" spans="1:14" ht="19.149999999999999" customHeight="1" x14ac:dyDescent="0.25">
      <c r="A30" s="214">
        <v>24</v>
      </c>
      <c r="B30" s="214" t="s">
        <v>35</v>
      </c>
      <c r="C30" s="200">
        <v>49</v>
      </c>
      <c r="D30" s="200">
        <v>35</v>
      </c>
      <c r="E30" s="208">
        <f t="shared" si="0"/>
        <v>14</v>
      </c>
      <c r="F30" s="204">
        <v>424267.26</v>
      </c>
      <c r="G30" s="204">
        <v>378638.8</v>
      </c>
      <c r="H30" s="211">
        <f t="shared" si="1"/>
        <v>12.050656192656438</v>
      </c>
      <c r="I30" s="200">
        <v>15</v>
      </c>
      <c r="J30" s="200">
        <v>14</v>
      </c>
      <c r="K30" s="208">
        <f t="shared" si="2"/>
        <v>1</v>
      </c>
      <c r="L30" s="204">
        <v>148980.071</v>
      </c>
      <c r="M30" s="204">
        <v>118547.9</v>
      </c>
      <c r="N30" s="211">
        <f t="shared" si="3"/>
        <v>25.670780334362735</v>
      </c>
    </row>
    <row r="31" spans="1:14" ht="19.149999999999999" customHeight="1" x14ac:dyDescent="0.25">
      <c r="A31" s="214">
        <v>25</v>
      </c>
      <c r="B31" s="214" t="s">
        <v>36</v>
      </c>
      <c r="C31" s="200">
        <v>69</v>
      </c>
      <c r="D31" s="200">
        <v>68</v>
      </c>
      <c r="E31" s="208">
        <f t="shared" si="0"/>
        <v>1</v>
      </c>
      <c r="F31" s="204">
        <v>648970.6</v>
      </c>
      <c r="G31" s="204">
        <v>578586.9</v>
      </c>
      <c r="H31" s="211">
        <f t="shared" si="1"/>
        <v>12.164758655959883</v>
      </c>
      <c r="I31" s="200">
        <v>11</v>
      </c>
      <c r="J31" s="200">
        <v>8</v>
      </c>
      <c r="K31" s="208">
        <f t="shared" si="2"/>
        <v>3</v>
      </c>
      <c r="L31" s="204">
        <v>64298.7</v>
      </c>
      <c r="M31" s="204">
        <v>64814.8</v>
      </c>
      <c r="N31" s="211">
        <f t="shared" si="3"/>
        <v>-0.79626875343286696</v>
      </c>
    </row>
    <row r="32" spans="1:14" ht="19.149999999999999" customHeight="1" x14ac:dyDescent="0.25">
      <c r="A32" s="214">
        <v>26</v>
      </c>
      <c r="B32" s="214" t="s">
        <v>37</v>
      </c>
      <c r="C32" s="200">
        <v>95</v>
      </c>
      <c r="D32" s="200">
        <v>80</v>
      </c>
      <c r="E32" s="208">
        <f t="shared" si="0"/>
        <v>15</v>
      </c>
      <c r="F32" s="204">
        <v>751165.6</v>
      </c>
      <c r="G32" s="204">
        <v>630191.70000000007</v>
      </c>
      <c r="H32" s="211">
        <f t="shared" si="1"/>
        <v>19.196365169519037</v>
      </c>
      <c r="I32" s="200">
        <v>16</v>
      </c>
      <c r="J32" s="200">
        <v>16</v>
      </c>
      <c r="K32" s="208">
        <f t="shared" si="2"/>
        <v>0</v>
      </c>
      <c r="L32" s="204">
        <v>237431.4</v>
      </c>
      <c r="M32" s="204">
        <v>244543.7</v>
      </c>
      <c r="N32" s="211">
        <f t="shared" si="3"/>
        <v>-2.9083963316168098</v>
      </c>
    </row>
    <row r="33" spans="1:14" ht="19.149999999999999" customHeight="1" x14ac:dyDescent="0.25">
      <c r="A33" s="214">
        <v>27</v>
      </c>
      <c r="B33" s="214" t="s">
        <v>38</v>
      </c>
      <c r="C33" s="200">
        <v>59</v>
      </c>
      <c r="D33" s="200">
        <v>56</v>
      </c>
      <c r="E33" s="208">
        <f t="shared" si="0"/>
        <v>3</v>
      </c>
      <c r="F33" s="204">
        <v>642938.5</v>
      </c>
      <c r="G33" s="204">
        <v>572026.19999999995</v>
      </c>
      <c r="H33" s="211">
        <f t="shared" si="1"/>
        <v>12.396687424457141</v>
      </c>
      <c r="I33" s="200">
        <v>15</v>
      </c>
      <c r="J33" s="200">
        <v>12</v>
      </c>
      <c r="K33" s="208">
        <f t="shared" si="2"/>
        <v>3</v>
      </c>
      <c r="L33" s="204">
        <v>29162.9</v>
      </c>
      <c r="M33" s="204">
        <v>30445.05</v>
      </c>
      <c r="N33" s="211">
        <f t="shared" si="3"/>
        <v>-4.2113578397801872</v>
      </c>
    </row>
    <row r="34" spans="1:14" ht="19.149999999999999" customHeight="1" x14ac:dyDescent="0.25">
      <c r="A34" s="214">
        <v>28</v>
      </c>
      <c r="B34" s="214" t="s">
        <v>39</v>
      </c>
      <c r="C34" s="200">
        <v>53</v>
      </c>
      <c r="D34" s="200">
        <v>42</v>
      </c>
      <c r="E34" s="208">
        <f t="shared" si="0"/>
        <v>11</v>
      </c>
      <c r="F34" s="204">
        <v>372860</v>
      </c>
      <c r="G34" s="204">
        <v>323956.09999999998</v>
      </c>
      <c r="H34" s="211">
        <f t="shared" si="1"/>
        <v>15.095841689661047</v>
      </c>
      <c r="I34" s="200">
        <v>7</v>
      </c>
      <c r="J34" s="200">
        <v>7</v>
      </c>
      <c r="K34" s="208">
        <f t="shared" si="2"/>
        <v>0</v>
      </c>
      <c r="L34" s="204">
        <v>39912</v>
      </c>
      <c r="M34" s="204">
        <v>39988</v>
      </c>
      <c r="N34" s="211">
        <f t="shared" si="3"/>
        <v>-0.19005701710513154</v>
      </c>
    </row>
    <row r="35" spans="1:14" ht="19.149999999999999" customHeight="1" x14ac:dyDescent="0.25">
      <c r="A35" s="214">
        <v>29</v>
      </c>
      <c r="B35" s="214" t="s">
        <v>40</v>
      </c>
      <c r="C35" s="200">
        <v>50</v>
      </c>
      <c r="D35" s="200">
        <v>48</v>
      </c>
      <c r="E35" s="208">
        <f t="shared" si="0"/>
        <v>2</v>
      </c>
      <c r="F35" s="204">
        <v>719760</v>
      </c>
      <c r="G35" s="204">
        <v>652122.9</v>
      </c>
      <c r="H35" s="211">
        <f t="shared" si="1"/>
        <v>10.371833284799534</v>
      </c>
      <c r="I35" s="200">
        <v>14</v>
      </c>
      <c r="J35" s="200">
        <v>8</v>
      </c>
      <c r="K35" s="208">
        <f t="shared" si="2"/>
        <v>6</v>
      </c>
      <c r="L35" s="204">
        <v>3681.6</v>
      </c>
      <c r="M35" s="204">
        <v>78785.3</v>
      </c>
      <c r="N35" s="211">
        <f t="shared" si="3"/>
        <v>-95.327047050655381</v>
      </c>
    </row>
    <row r="36" spans="1:14" ht="19.149999999999999" customHeight="1" x14ac:dyDescent="0.25">
      <c r="A36" s="214">
        <v>30</v>
      </c>
      <c r="B36" s="214" t="s">
        <v>46</v>
      </c>
      <c r="C36" s="201">
        <v>47</v>
      </c>
      <c r="D36" s="201">
        <v>33</v>
      </c>
      <c r="E36" s="208">
        <f t="shared" si="0"/>
        <v>14</v>
      </c>
      <c r="F36" s="204">
        <v>351218.3</v>
      </c>
      <c r="G36" s="204">
        <v>324238</v>
      </c>
      <c r="H36" s="211">
        <f t="shared" si="1"/>
        <v>8.3211406436013018</v>
      </c>
      <c r="I36" s="200">
        <v>9</v>
      </c>
      <c r="J36" s="200">
        <v>9</v>
      </c>
      <c r="K36" s="208">
        <f t="shared" si="2"/>
        <v>0</v>
      </c>
      <c r="L36" s="204">
        <v>95964.1</v>
      </c>
      <c r="M36" s="204">
        <v>100002.2</v>
      </c>
      <c r="N36" s="211">
        <f t="shared" si="3"/>
        <v>-4.0380111637543887</v>
      </c>
    </row>
    <row r="37" spans="1:14" ht="19.149999999999999" customHeight="1" x14ac:dyDescent="0.25">
      <c r="A37" s="214">
        <v>31</v>
      </c>
      <c r="B37" s="214" t="s">
        <v>47</v>
      </c>
      <c r="C37" s="200">
        <v>59</v>
      </c>
      <c r="D37" s="200">
        <v>51</v>
      </c>
      <c r="E37" s="208">
        <f t="shared" si="0"/>
        <v>8</v>
      </c>
      <c r="F37" s="204">
        <v>669172.9</v>
      </c>
      <c r="G37" s="204">
        <v>584890.19999999995</v>
      </c>
      <c r="H37" s="211">
        <f t="shared" si="1"/>
        <v>14.410003792164764</v>
      </c>
      <c r="I37" s="200">
        <v>2</v>
      </c>
      <c r="J37" s="200">
        <v>3</v>
      </c>
      <c r="K37" s="208">
        <f t="shared" si="2"/>
        <v>-1</v>
      </c>
      <c r="L37" s="204">
        <v>12439.1</v>
      </c>
      <c r="M37" s="204">
        <v>6753.9</v>
      </c>
      <c r="N37" s="211">
        <f t="shared" si="3"/>
        <v>84.176549845274593</v>
      </c>
    </row>
    <row r="38" spans="1:14" ht="19.149999999999999" customHeight="1" x14ac:dyDescent="0.25">
      <c r="A38" s="214">
        <v>32</v>
      </c>
      <c r="B38" s="214" t="s">
        <v>41</v>
      </c>
      <c r="C38" s="200">
        <v>79</v>
      </c>
      <c r="D38" s="200">
        <v>62</v>
      </c>
      <c r="E38" s="208">
        <f t="shared" si="0"/>
        <v>17</v>
      </c>
      <c r="F38" s="204">
        <v>1255755.8999999999</v>
      </c>
      <c r="G38" s="204">
        <v>1155862.7000000002</v>
      </c>
      <c r="H38" s="211">
        <f t="shared" si="1"/>
        <v>8.6423067376427749</v>
      </c>
      <c r="I38" s="200">
        <v>20</v>
      </c>
      <c r="J38" s="200">
        <v>19</v>
      </c>
      <c r="K38" s="208">
        <f t="shared" si="2"/>
        <v>1</v>
      </c>
      <c r="L38" s="204">
        <v>16689.097999999998</v>
      </c>
      <c r="M38" s="204">
        <v>23308.84</v>
      </c>
      <c r="N38" s="211">
        <f t="shared" si="3"/>
        <v>-28.400134884447283</v>
      </c>
    </row>
    <row r="39" spans="1:14" ht="19.149999999999999" customHeight="1" x14ac:dyDescent="0.25">
      <c r="A39" s="214">
        <v>33</v>
      </c>
      <c r="B39" s="214" t="s">
        <v>42</v>
      </c>
      <c r="C39" s="200">
        <v>23</v>
      </c>
      <c r="D39" s="200">
        <v>19</v>
      </c>
      <c r="E39" s="208">
        <f t="shared" si="0"/>
        <v>4</v>
      </c>
      <c r="F39" s="204">
        <v>2373203</v>
      </c>
      <c r="G39" s="204">
        <v>2294311.4299999997</v>
      </c>
      <c r="H39" s="211">
        <f t="shared" si="1"/>
        <v>3.4385728532067819</v>
      </c>
      <c r="I39" s="200">
        <v>24</v>
      </c>
      <c r="J39" s="200">
        <v>24</v>
      </c>
      <c r="K39" s="208">
        <f t="shared" si="2"/>
        <v>0</v>
      </c>
      <c r="L39" s="204">
        <v>230464.3</v>
      </c>
      <c r="M39" s="204">
        <v>251040.5</v>
      </c>
      <c r="N39" s="211">
        <f t="shared" si="3"/>
        <v>-8.1963667217042726</v>
      </c>
    </row>
    <row r="40" spans="1:14" ht="19.149999999999999" customHeight="1" x14ac:dyDescent="0.25">
      <c r="A40" s="214">
        <v>34</v>
      </c>
      <c r="B40" s="214" t="s">
        <v>43</v>
      </c>
      <c r="C40" s="201">
        <v>107</v>
      </c>
      <c r="D40" s="201">
        <v>102</v>
      </c>
      <c r="E40" s="208">
        <f t="shared" si="0"/>
        <v>5</v>
      </c>
      <c r="F40" s="204">
        <v>9509302.8000000007</v>
      </c>
      <c r="G40" s="204">
        <v>9100565.540000001</v>
      </c>
      <c r="H40" s="211">
        <f t="shared" si="1"/>
        <v>4.4913391173709378</v>
      </c>
      <c r="I40" s="200">
        <v>90</v>
      </c>
      <c r="J40" s="200">
        <v>90</v>
      </c>
      <c r="K40" s="208">
        <f t="shared" si="2"/>
        <v>0</v>
      </c>
      <c r="L40" s="204">
        <v>3154080.85</v>
      </c>
      <c r="M40" s="204">
        <v>3196147.06</v>
      </c>
      <c r="N40" s="211">
        <f t="shared" si="3"/>
        <v>-1.3161537692198668</v>
      </c>
    </row>
    <row r="41" spans="1:14" ht="19.149999999999999" customHeight="1" x14ac:dyDescent="0.25">
      <c r="A41" s="215">
        <v>35</v>
      </c>
      <c r="B41" s="215" t="s">
        <v>44</v>
      </c>
      <c r="C41" s="202">
        <v>121</v>
      </c>
      <c r="D41" s="202">
        <v>110</v>
      </c>
      <c r="E41" s="209">
        <f t="shared" si="0"/>
        <v>11</v>
      </c>
      <c r="F41" s="205">
        <v>1117319.6000000001</v>
      </c>
      <c r="G41" s="205">
        <v>1007354.5</v>
      </c>
      <c r="H41" s="212">
        <f t="shared" si="1"/>
        <v>10.916226611386568</v>
      </c>
      <c r="I41" s="206">
        <v>53</v>
      </c>
      <c r="J41" s="206">
        <v>53</v>
      </c>
      <c r="K41" s="209">
        <f t="shared" si="2"/>
        <v>0</v>
      </c>
      <c r="L41" s="205">
        <v>469522.75400000002</v>
      </c>
      <c r="M41" s="205">
        <v>480900.33999999997</v>
      </c>
      <c r="N41" s="212">
        <f t="shared" si="3"/>
        <v>-2.3658926920284467</v>
      </c>
    </row>
    <row r="42" spans="1:14" s="181" customFormat="1" ht="19.149999999999999" customHeight="1" x14ac:dyDescent="0.2">
      <c r="A42" s="287" t="s">
        <v>45</v>
      </c>
      <c r="B42" s="287"/>
      <c r="C42" s="187">
        <f>SUM(C7:C41)</f>
        <v>2179</v>
      </c>
      <c r="D42" s="187">
        <f>SUM(D7:D41)</f>
        <v>1851</v>
      </c>
      <c r="E42" s="188">
        <f t="shared" si="0"/>
        <v>328</v>
      </c>
      <c r="F42" s="189">
        <f>SUM(F7:F41)</f>
        <v>34271565.490999997</v>
      </c>
      <c r="G42" s="190">
        <f>SUM(G7:G41)</f>
        <v>30784756.365999997</v>
      </c>
      <c r="H42" s="191">
        <f t="shared" si="1"/>
        <v>11.32641455253153</v>
      </c>
      <c r="I42" s="188">
        <f>SUM(I7:I41)</f>
        <v>540</v>
      </c>
      <c r="J42" s="188">
        <f>SUM(J7:J41)</f>
        <v>516</v>
      </c>
      <c r="K42" s="188">
        <f t="shared" si="2"/>
        <v>24</v>
      </c>
      <c r="L42" s="192">
        <f>SUM(L7:L41)</f>
        <v>5987083.8999999994</v>
      </c>
      <c r="M42" s="192">
        <f>SUM(M7:M41)</f>
        <v>6229133.0270000007</v>
      </c>
      <c r="N42" s="191">
        <f t="shared" si="3"/>
        <v>-3.8857594780982554</v>
      </c>
    </row>
    <row r="43" spans="1:14" s="181" customFormat="1" ht="12" customHeight="1" x14ac:dyDescent="0.2">
      <c r="A43" s="193"/>
      <c r="B43" s="193"/>
      <c r="C43" s="193"/>
      <c r="D43" s="193"/>
      <c r="E43" s="194"/>
      <c r="F43" s="195"/>
      <c r="G43" s="196"/>
      <c r="H43" s="197"/>
      <c r="I43" s="194"/>
      <c r="J43" s="194"/>
      <c r="K43" s="194"/>
      <c r="L43" s="198"/>
      <c r="M43" s="198"/>
      <c r="N43" s="197"/>
    </row>
    <row r="44" spans="1:14" ht="154.5" customHeight="1" x14ac:dyDescent="0.2">
      <c r="A44" s="288" t="s">
        <v>118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</row>
    <row r="45" spans="1:14" x14ac:dyDescent="0.2"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</row>
  </sheetData>
  <mergeCells count="17">
    <mergeCell ref="M1:N1"/>
    <mergeCell ref="B2:M2"/>
    <mergeCell ref="A3:A6"/>
    <mergeCell ref="B3:B6"/>
    <mergeCell ref="C3:H3"/>
    <mergeCell ref="I3:N3"/>
    <mergeCell ref="C4:D5"/>
    <mergeCell ref="E4:E6"/>
    <mergeCell ref="F4:G5"/>
    <mergeCell ref="H4:H6"/>
    <mergeCell ref="B45:M45"/>
    <mergeCell ref="A42:B42"/>
    <mergeCell ref="A44:N44"/>
    <mergeCell ref="I4:J5"/>
    <mergeCell ref="K4:K6"/>
    <mergeCell ref="L4:M5"/>
    <mergeCell ref="N4:N6"/>
  </mergeCells>
  <phoneticPr fontId="34" type="noConversion"/>
  <pageMargins left="0.39370078740157499" right="0.39370078740157499" top="0.39370078740157499" bottom="0.39370078740157499" header="0.31496062992126" footer="0.31496062992126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7"/>
  <sheetViews>
    <sheetView topLeftCell="A7" workbookViewId="0">
      <selection activeCell="D57" sqref="D57"/>
    </sheetView>
  </sheetViews>
  <sheetFormatPr defaultRowHeight="12.75" x14ac:dyDescent="0.2"/>
  <cols>
    <col min="1" max="1" width="3.85546875" customWidth="1"/>
    <col min="2" max="2" width="33.85546875" customWidth="1"/>
    <col min="3" max="3" width="15" customWidth="1"/>
    <col min="4" max="4" width="16" style="8" customWidth="1"/>
    <col min="5" max="5" width="13.5703125" style="8" customWidth="1"/>
    <col min="6" max="6" width="16.28515625" style="57" customWidth="1"/>
    <col min="7" max="7" width="16.140625" style="57" customWidth="1"/>
    <col min="8" max="8" width="13.85546875" customWidth="1"/>
  </cols>
  <sheetData>
    <row r="1" spans="1:8" ht="29.25" customHeight="1" x14ac:dyDescent="0.25">
      <c r="B1" s="239" t="s">
        <v>73</v>
      </c>
      <c r="C1" s="239"/>
      <c r="D1" s="239"/>
      <c r="E1" s="239"/>
      <c r="F1" s="239"/>
      <c r="G1" s="239"/>
      <c r="H1" s="239"/>
    </row>
    <row r="2" spans="1:8" ht="15" customHeight="1" x14ac:dyDescent="0.2">
      <c r="A2" s="240" t="s">
        <v>0</v>
      </c>
      <c r="B2" s="240" t="s">
        <v>55</v>
      </c>
      <c r="C2" s="243" t="s">
        <v>62</v>
      </c>
      <c r="D2" s="243"/>
      <c r="E2" s="244" t="s">
        <v>63</v>
      </c>
      <c r="F2" s="245" t="s">
        <v>74</v>
      </c>
      <c r="G2" s="245"/>
      <c r="H2" s="244" t="s">
        <v>63</v>
      </c>
    </row>
    <row r="3" spans="1:8" ht="18.75" customHeight="1" x14ac:dyDescent="0.2">
      <c r="A3" s="241"/>
      <c r="B3" s="241"/>
      <c r="C3" s="243"/>
      <c r="D3" s="243"/>
      <c r="E3" s="244"/>
      <c r="F3" s="245"/>
      <c r="G3" s="245"/>
      <c r="H3" s="244"/>
    </row>
    <row r="4" spans="1:8" ht="20.25" customHeight="1" x14ac:dyDescent="0.2">
      <c r="A4" s="242"/>
      <c r="B4" s="242"/>
      <c r="C4" s="63">
        <v>39814</v>
      </c>
      <c r="D4" s="63">
        <v>39448</v>
      </c>
      <c r="E4" s="244"/>
      <c r="F4" s="63">
        <v>39814</v>
      </c>
      <c r="G4" s="63">
        <v>39448</v>
      </c>
      <c r="H4" s="244"/>
    </row>
    <row r="5" spans="1:8" s="7" customFormat="1" ht="14.25" customHeight="1" x14ac:dyDescent="0.2">
      <c r="A5" s="59">
        <v>1</v>
      </c>
      <c r="B5" s="59" t="s">
        <v>12</v>
      </c>
      <c r="C5" s="64">
        <v>49</v>
      </c>
      <c r="D5" s="64">
        <v>47</v>
      </c>
      <c r="E5" s="92">
        <f t="shared" ref="E5:E38" si="0">(C5-D5)/D5*100</f>
        <v>4.2553191489361701</v>
      </c>
      <c r="F5" s="76">
        <v>485877.4</v>
      </c>
      <c r="G5" s="76">
        <v>524057.5</v>
      </c>
      <c r="H5" s="65">
        <f>(F5-G5)/G5*100</f>
        <v>-7.2854791697475898</v>
      </c>
    </row>
    <row r="6" spans="1:8" s="7" customFormat="1" ht="14.25" customHeight="1" x14ac:dyDescent="0.2">
      <c r="A6" s="60">
        <v>2</v>
      </c>
      <c r="B6" s="60" t="s">
        <v>13</v>
      </c>
      <c r="C6" s="66">
        <v>16</v>
      </c>
      <c r="D6" s="66">
        <v>17</v>
      </c>
      <c r="E6" s="92">
        <f t="shared" si="0"/>
        <v>-5.8823529411764701</v>
      </c>
      <c r="F6" s="77">
        <v>343293.6</v>
      </c>
      <c r="G6" s="77">
        <v>254564.7</v>
      </c>
      <c r="H6" s="67">
        <f t="shared" ref="H6:H38" si="1">(F6-G6)/G6*100</f>
        <v>34.855146844790326</v>
      </c>
    </row>
    <row r="7" spans="1:8" s="7" customFormat="1" ht="14.25" customHeight="1" x14ac:dyDescent="0.2">
      <c r="A7" s="60">
        <v>3</v>
      </c>
      <c r="B7" s="60" t="s">
        <v>14</v>
      </c>
      <c r="C7" s="66">
        <v>40</v>
      </c>
      <c r="D7" s="66">
        <v>39</v>
      </c>
      <c r="E7" s="92">
        <f t="shared" si="0"/>
        <v>2.5641025641025639</v>
      </c>
      <c r="F7" s="77">
        <v>424259</v>
      </c>
      <c r="G7" s="77">
        <v>275160.3</v>
      </c>
      <c r="H7" s="67">
        <f t="shared" si="1"/>
        <v>54.186123506915798</v>
      </c>
    </row>
    <row r="8" spans="1:8" s="7" customFormat="1" ht="14.25" customHeight="1" x14ac:dyDescent="0.2">
      <c r="A8" s="60">
        <v>4</v>
      </c>
      <c r="B8" s="60" t="s">
        <v>17</v>
      </c>
      <c r="C8" s="66">
        <v>43</v>
      </c>
      <c r="D8" s="66">
        <v>40</v>
      </c>
      <c r="E8" s="92">
        <f t="shared" si="0"/>
        <v>7.5</v>
      </c>
      <c r="F8" s="77">
        <v>375428.4</v>
      </c>
      <c r="G8" s="77">
        <v>353239.4</v>
      </c>
      <c r="H8" s="67">
        <f t="shared" si="1"/>
        <v>6.2815756113276153</v>
      </c>
    </row>
    <row r="9" spans="1:8" s="7" customFormat="1" ht="14.25" customHeight="1" x14ac:dyDescent="0.2">
      <c r="A9" s="60">
        <v>5</v>
      </c>
      <c r="B9" s="60" t="s">
        <v>18</v>
      </c>
      <c r="C9" s="66">
        <v>41</v>
      </c>
      <c r="D9" s="66">
        <v>44</v>
      </c>
      <c r="E9" s="92">
        <f t="shared" si="0"/>
        <v>-6.8181818181818175</v>
      </c>
      <c r="F9" s="77">
        <v>343160.3</v>
      </c>
      <c r="G9" s="77">
        <v>362952.6</v>
      </c>
      <c r="H9" s="67">
        <f t="shared" si="1"/>
        <v>-5.4531363048508235</v>
      </c>
    </row>
    <row r="10" spans="1:8" s="7" customFormat="1" ht="14.25" customHeight="1" x14ac:dyDescent="0.2">
      <c r="A10" s="60">
        <v>6</v>
      </c>
      <c r="B10" s="60" t="s">
        <v>19</v>
      </c>
      <c r="C10" s="66">
        <v>34</v>
      </c>
      <c r="D10" s="66">
        <v>33</v>
      </c>
      <c r="E10" s="92">
        <f t="shared" si="0"/>
        <v>3.0303030303030303</v>
      </c>
      <c r="F10" s="77">
        <v>369070.2</v>
      </c>
      <c r="G10" s="77">
        <v>428988.9</v>
      </c>
      <c r="H10" s="67">
        <f t="shared" si="1"/>
        <v>-13.967424331958242</v>
      </c>
    </row>
    <row r="11" spans="1:8" s="7" customFormat="1" ht="14.25" customHeight="1" x14ac:dyDescent="0.2">
      <c r="A11" s="60">
        <v>7</v>
      </c>
      <c r="B11" s="60" t="s">
        <v>20</v>
      </c>
      <c r="C11" s="66">
        <v>40</v>
      </c>
      <c r="D11" s="66">
        <v>39</v>
      </c>
      <c r="E11" s="92">
        <f t="shared" si="0"/>
        <v>2.5641025641025639</v>
      </c>
      <c r="F11" s="77">
        <v>451285.7</v>
      </c>
      <c r="G11" s="77">
        <v>376842.2</v>
      </c>
      <c r="H11" s="67">
        <f t="shared" si="1"/>
        <v>19.754555089636987</v>
      </c>
    </row>
    <row r="12" spans="1:8" s="7" customFormat="1" ht="14.25" customHeight="1" x14ac:dyDescent="0.2">
      <c r="A12" s="60">
        <v>8</v>
      </c>
      <c r="B12" s="60" t="s">
        <v>21</v>
      </c>
      <c r="C12" s="66">
        <v>34</v>
      </c>
      <c r="D12" s="66">
        <v>33</v>
      </c>
      <c r="E12" s="92">
        <f t="shared" si="0"/>
        <v>3.0303030303030303</v>
      </c>
      <c r="F12" s="77">
        <v>286834</v>
      </c>
      <c r="G12" s="77">
        <v>242194.7</v>
      </c>
      <c r="H12" s="67">
        <f t="shared" si="1"/>
        <v>18.431163027101743</v>
      </c>
    </row>
    <row r="13" spans="1:8" s="7" customFormat="1" ht="14.25" customHeight="1" x14ac:dyDescent="0.2">
      <c r="A13" s="60">
        <v>9</v>
      </c>
      <c r="B13" s="60" t="s">
        <v>22</v>
      </c>
      <c r="C13" s="66">
        <v>41</v>
      </c>
      <c r="D13" s="66">
        <v>40</v>
      </c>
      <c r="E13" s="92">
        <f t="shared" si="0"/>
        <v>2.5</v>
      </c>
      <c r="F13" s="77">
        <v>1077642.8999999999</v>
      </c>
      <c r="G13" s="77">
        <v>1028739.2</v>
      </c>
      <c r="H13" s="67">
        <f t="shared" si="1"/>
        <v>4.7537509992814462</v>
      </c>
    </row>
    <row r="14" spans="1:8" s="7" customFormat="1" ht="14.25" customHeight="1" x14ac:dyDescent="0.2">
      <c r="A14" s="60">
        <v>10</v>
      </c>
      <c r="B14" s="60" t="s">
        <v>23</v>
      </c>
      <c r="C14" s="66">
        <v>21</v>
      </c>
      <c r="D14" s="66">
        <v>20</v>
      </c>
      <c r="E14" s="92">
        <f t="shared" si="0"/>
        <v>5</v>
      </c>
      <c r="F14" s="77">
        <v>173983.1</v>
      </c>
      <c r="G14" s="77">
        <v>131836.99</v>
      </c>
      <c r="H14" s="67">
        <f t="shared" si="1"/>
        <v>31.968349702158715</v>
      </c>
    </row>
    <row r="15" spans="1:8" s="7" customFormat="1" ht="14.25" customHeight="1" x14ac:dyDescent="0.2">
      <c r="A15" s="60">
        <v>11</v>
      </c>
      <c r="B15" s="60" t="s">
        <v>69</v>
      </c>
      <c r="C15" s="66">
        <v>48</v>
      </c>
      <c r="D15" s="66">
        <v>46</v>
      </c>
      <c r="E15" s="92">
        <f t="shared" si="0"/>
        <v>4.3478260869565215</v>
      </c>
      <c r="F15" s="77">
        <v>324690.40000000002</v>
      </c>
      <c r="G15" s="77">
        <v>321343.09999999998</v>
      </c>
      <c r="H15" s="67">
        <f t="shared" si="1"/>
        <v>1.0416592109804277</v>
      </c>
    </row>
    <row r="16" spans="1:8" s="7" customFormat="1" ht="14.25" customHeight="1" x14ac:dyDescent="0.2">
      <c r="A16" s="60">
        <v>12</v>
      </c>
      <c r="B16" s="60" t="s">
        <v>25</v>
      </c>
      <c r="C16" s="66">
        <v>43</v>
      </c>
      <c r="D16" s="66">
        <v>42</v>
      </c>
      <c r="E16" s="92">
        <f t="shared" si="0"/>
        <v>2.3809523809523809</v>
      </c>
      <c r="F16" s="77">
        <v>356943</v>
      </c>
      <c r="G16" s="77">
        <v>195618.42</v>
      </c>
      <c r="H16" s="67">
        <f t="shared" si="1"/>
        <v>82.469012887436662</v>
      </c>
    </row>
    <row r="17" spans="1:8" s="7" customFormat="1" ht="14.25" customHeight="1" x14ac:dyDescent="0.2">
      <c r="A17" s="60">
        <v>13</v>
      </c>
      <c r="B17" s="60" t="s">
        <v>26</v>
      </c>
      <c r="C17" s="66">
        <v>53</v>
      </c>
      <c r="D17" s="66">
        <v>53</v>
      </c>
      <c r="E17" s="92">
        <f t="shared" si="0"/>
        <v>0</v>
      </c>
      <c r="F17" s="77">
        <v>427475.47</v>
      </c>
      <c r="G17" s="77">
        <v>417900.6</v>
      </c>
      <c r="H17" s="67">
        <f t="shared" si="1"/>
        <v>2.2911835972477657</v>
      </c>
    </row>
    <row r="18" spans="1:8" s="7" customFormat="1" ht="14.25" customHeight="1" x14ac:dyDescent="0.2">
      <c r="A18" s="60">
        <v>14</v>
      </c>
      <c r="B18" s="60" t="s">
        <v>27</v>
      </c>
      <c r="C18" s="66">
        <v>28</v>
      </c>
      <c r="D18" s="66">
        <v>31</v>
      </c>
      <c r="E18" s="92">
        <f t="shared" si="0"/>
        <v>-9.67741935483871</v>
      </c>
      <c r="F18" s="77">
        <v>268301.3</v>
      </c>
      <c r="G18" s="77">
        <v>204357.4</v>
      </c>
      <c r="H18" s="67">
        <f t="shared" si="1"/>
        <v>31.290229764128917</v>
      </c>
    </row>
    <row r="19" spans="1:8" s="7" customFormat="1" ht="14.25" customHeight="1" x14ac:dyDescent="0.2">
      <c r="A19" s="60">
        <v>15</v>
      </c>
      <c r="B19" s="60" t="s">
        <v>28</v>
      </c>
      <c r="C19" s="66">
        <v>52</v>
      </c>
      <c r="D19" s="66">
        <v>52</v>
      </c>
      <c r="E19" s="92">
        <f t="shared" si="0"/>
        <v>0</v>
      </c>
      <c r="F19" s="77">
        <v>771769.2</v>
      </c>
      <c r="G19" s="77">
        <v>648561</v>
      </c>
      <c r="H19" s="67">
        <f t="shared" si="1"/>
        <v>18.997164491851954</v>
      </c>
    </row>
    <row r="20" spans="1:8" s="7" customFormat="1" ht="14.25" customHeight="1" x14ac:dyDescent="0.2">
      <c r="A20" s="60">
        <v>16</v>
      </c>
      <c r="B20" s="60" t="s">
        <v>29</v>
      </c>
      <c r="C20" s="66">
        <v>41</v>
      </c>
      <c r="D20" s="66">
        <v>37</v>
      </c>
      <c r="E20" s="92">
        <f t="shared" si="0"/>
        <v>10.810810810810811</v>
      </c>
      <c r="F20" s="77">
        <v>375493.6</v>
      </c>
      <c r="G20" s="77">
        <v>324389.31</v>
      </c>
      <c r="H20" s="67">
        <f t="shared" si="1"/>
        <v>15.753999415085529</v>
      </c>
    </row>
    <row r="21" spans="1:8" s="7" customFormat="1" ht="14.25" customHeight="1" x14ac:dyDescent="0.2">
      <c r="A21" s="60">
        <v>17</v>
      </c>
      <c r="B21" s="60" t="s">
        <v>30</v>
      </c>
      <c r="C21" s="66">
        <v>42</v>
      </c>
      <c r="D21" s="66">
        <v>38</v>
      </c>
      <c r="E21" s="92">
        <f t="shared" si="0"/>
        <v>10.526315789473683</v>
      </c>
      <c r="F21" s="77">
        <v>354002.9</v>
      </c>
      <c r="G21" s="77">
        <v>347200.4</v>
      </c>
      <c r="H21" s="67">
        <f t="shared" si="1"/>
        <v>1.9592431345125176</v>
      </c>
    </row>
    <row r="22" spans="1:8" s="7" customFormat="1" ht="14.25" customHeight="1" x14ac:dyDescent="0.2">
      <c r="A22" s="60">
        <v>18</v>
      </c>
      <c r="B22" s="60" t="s">
        <v>31</v>
      </c>
      <c r="C22" s="66">
        <v>32</v>
      </c>
      <c r="D22" s="66">
        <v>30</v>
      </c>
      <c r="E22" s="92">
        <f t="shared" si="0"/>
        <v>6.666666666666667</v>
      </c>
      <c r="F22" s="77">
        <v>376032.74</v>
      </c>
      <c r="G22" s="77">
        <v>364734.8</v>
      </c>
      <c r="H22" s="67">
        <f t="shared" si="1"/>
        <v>3.0975766502127033</v>
      </c>
    </row>
    <row r="23" spans="1:8" s="7" customFormat="1" ht="14.25" customHeight="1" x14ac:dyDescent="0.2">
      <c r="A23" s="60">
        <v>19</v>
      </c>
      <c r="B23" s="60" t="s">
        <v>32</v>
      </c>
      <c r="C23" s="66">
        <v>35</v>
      </c>
      <c r="D23" s="66">
        <v>33</v>
      </c>
      <c r="E23" s="92">
        <f t="shared" si="0"/>
        <v>6.0606060606060606</v>
      </c>
      <c r="F23" s="77">
        <v>294333</v>
      </c>
      <c r="G23" s="77">
        <v>233551.4</v>
      </c>
      <c r="H23" s="67">
        <f t="shared" si="1"/>
        <v>26.024934982192359</v>
      </c>
    </row>
    <row r="24" spans="1:8" s="7" customFormat="1" ht="14.25" customHeight="1" x14ac:dyDescent="0.2">
      <c r="A24" s="60">
        <v>20</v>
      </c>
      <c r="B24" s="60" t="s">
        <v>33</v>
      </c>
      <c r="C24" s="66">
        <v>56</v>
      </c>
      <c r="D24" s="66">
        <v>54</v>
      </c>
      <c r="E24" s="92">
        <f t="shared" si="0"/>
        <v>3.7037037037037033</v>
      </c>
      <c r="F24" s="77">
        <v>416514.9</v>
      </c>
      <c r="G24" s="77">
        <v>619329</v>
      </c>
      <c r="H24" s="67">
        <f t="shared" si="1"/>
        <v>-32.747392742790986</v>
      </c>
    </row>
    <row r="25" spans="1:8" s="7" customFormat="1" ht="14.25" customHeight="1" x14ac:dyDescent="0.2">
      <c r="A25" s="60">
        <v>21</v>
      </c>
      <c r="B25" s="60" t="s">
        <v>34</v>
      </c>
      <c r="C25" s="66">
        <v>37</v>
      </c>
      <c r="D25" s="66">
        <v>36</v>
      </c>
      <c r="E25" s="92">
        <f t="shared" si="0"/>
        <v>2.7777777777777777</v>
      </c>
      <c r="F25" s="77">
        <v>275331.09999999998</v>
      </c>
      <c r="G25" s="77">
        <v>308362.42</v>
      </c>
      <c r="H25" s="67">
        <f t="shared" si="1"/>
        <v>-10.711850036719781</v>
      </c>
    </row>
    <row r="26" spans="1:8" s="7" customFormat="1" ht="14.25" customHeight="1" x14ac:dyDescent="0.2">
      <c r="A26" s="60">
        <v>22</v>
      </c>
      <c r="B26" s="60" t="s">
        <v>35</v>
      </c>
      <c r="C26" s="66">
        <v>33</v>
      </c>
      <c r="D26" s="66">
        <v>33</v>
      </c>
      <c r="E26" s="92">
        <f t="shared" si="0"/>
        <v>0</v>
      </c>
      <c r="F26" s="77">
        <v>234582.22</v>
      </c>
      <c r="G26" s="77">
        <v>687630.9</v>
      </c>
      <c r="H26" s="67">
        <f t="shared" si="1"/>
        <v>-65.885445229410138</v>
      </c>
    </row>
    <row r="27" spans="1:8" s="7" customFormat="1" ht="14.25" customHeight="1" x14ac:dyDescent="0.2">
      <c r="A27" s="60">
        <v>23</v>
      </c>
      <c r="B27" s="23" t="s">
        <v>36</v>
      </c>
      <c r="C27" s="66">
        <v>39</v>
      </c>
      <c r="D27" s="66">
        <v>38</v>
      </c>
      <c r="E27" s="92">
        <f t="shared" si="0"/>
        <v>2.6315789473684208</v>
      </c>
      <c r="F27" s="77">
        <v>377019.4</v>
      </c>
      <c r="G27" s="77">
        <v>1308376.5</v>
      </c>
      <c r="H27" s="67">
        <f t="shared" si="1"/>
        <v>-71.184181311724871</v>
      </c>
    </row>
    <row r="28" spans="1:8" s="7" customFormat="1" ht="14.25" customHeight="1" x14ac:dyDescent="0.2">
      <c r="A28" s="60">
        <v>24</v>
      </c>
      <c r="B28" s="60" t="s">
        <v>37</v>
      </c>
      <c r="C28" s="66">
        <v>60</v>
      </c>
      <c r="D28" s="66">
        <v>53</v>
      </c>
      <c r="E28" s="92">
        <f t="shared" si="0"/>
        <v>13.20754716981132</v>
      </c>
      <c r="F28" s="77">
        <v>658205.30000000005</v>
      </c>
      <c r="G28" s="77">
        <v>674696.2</v>
      </c>
      <c r="H28" s="67">
        <f t="shared" si="1"/>
        <v>-2.4441963657124357</v>
      </c>
    </row>
    <row r="29" spans="1:8" s="7" customFormat="1" ht="14.25" customHeight="1" x14ac:dyDescent="0.2">
      <c r="A29" s="60">
        <v>25</v>
      </c>
      <c r="B29" s="23" t="s">
        <v>38</v>
      </c>
      <c r="C29" s="66">
        <v>42</v>
      </c>
      <c r="D29" s="66">
        <v>41</v>
      </c>
      <c r="E29" s="92">
        <f t="shared" si="0"/>
        <v>2.4390243902439024</v>
      </c>
      <c r="F29" s="77">
        <v>522661.7</v>
      </c>
      <c r="G29" s="77">
        <v>421104.3</v>
      </c>
      <c r="H29" s="67">
        <f t="shared" si="1"/>
        <v>24.116923052079979</v>
      </c>
    </row>
    <row r="30" spans="1:8" s="7" customFormat="1" ht="14.25" customHeight="1" x14ac:dyDescent="0.2">
      <c r="A30" s="60">
        <v>26</v>
      </c>
      <c r="B30" s="60" t="s">
        <v>39</v>
      </c>
      <c r="C30" s="66">
        <v>30</v>
      </c>
      <c r="D30" s="66">
        <v>29</v>
      </c>
      <c r="E30" s="92">
        <f t="shared" si="0"/>
        <v>3.4482758620689653</v>
      </c>
      <c r="F30" s="77">
        <v>261617</v>
      </c>
      <c r="G30" s="77">
        <v>297619</v>
      </c>
      <c r="H30" s="67">
        <f t="shared" si="1"/>
        <v>-12.096673935467829</v>
      </c>
    </row>
    <row r="31" spans="1:8" s="7" customFormat="1" ht="14.25" customHeight="1" x14ac:dyDescent="0.2">
      <c r="A31" s="60">
        <v>27</v>
      </c>
      <c r="B31" s="60" t="s">
        <v>40</v>
      </c>
      <c r="C31" s="66">
        <v>36</v>
      </c>
      <c r="D31" s="66">
        <v>33</v>
      </c>
      <c r="E31" s="92">
        <f t="shared" si="0"/>
        <v>9.0909090909090917</v>
      </c>
      <c r="F31" s="77">
        <v>516287.4</v>
      </c>
      <c r="G31" s="77">
        <v>397902.8</v>
      </c>
      <c r="H31" s="67">
        <f t="shared" si="1"/>
        <v>29.752140472497313</v>
      </c>
    </row>
    <row r="32" spans="1:8" s="7" customFormat="1" ht="14.25" customHeight="1" x14ac:dyDescent="0.2">
      <c r="A32" s="60">
        <v>28</v>
      </c>
      <c r="B32" s="60" t="s">
        <v>46</v>
      </c>
      <c r="C32" s="66">
        <v>26</v>
      </c>
      <c r="D32" s="66">
        <v>28</v>
      </c>
      <c r="E32" s="92">
        <f t="shared" si="0"/>
        <v>-7.1428571428571423</v>
      </c>
      <c r="F32" s="77">
        <v>212541.3</v>
      </c>
      <c r="G32" s="77">
        <v>327568.8</v>
      </c>
      <c r="H32" s="67">
        <f t="shared" si="1"/>
        <v>-35.115523822781661</v>
      </c>
    </row>
    <row r="33" spans="1:8" s="7" customFormat="1" ht="14.25" customHeight="1" x14ac:dyDescent="0.2">
      <c r="A33" s="60">
        <v>29</v>
      </c>
      <c r="B33" s="60" t="s">
        <v>47</v>
      </c>
      <c r="C33" s="66">
        <v>39</v>
      </c>
      <c r="D33" s="66">
        <v>38</v>
      </c>
      <c r="E33" s="92">
        <f t="shared" si="0"/>
        <v>2.6315789473684208</v>
      </c>
      <c r="F33" s="77">
        <v>404522.6</v>
      </c>
      <c r="G33" s="77">
        <v>358464.4</v>
      </c>
      <c r="H33" s="67">
        <f t="shared" si="1"/>
        <v>12.84875150782057</v>
      </c>
    </row>
    <row r="34" spans="1:8" s="7" customFormat="1" ht="14.25" customHeight="1" x14ac:dyDescent="0.2">
      <c r="A34" s="60">
        <v>30</v>
      </c>
      <c r="B34" s="60" t="s">
        <v>41</v>
      </c>
      <c r="C34" s="66">
        <v>53</v>
      </c>
      <c r="D34" s="66">
        <v>49</v>
      </c>
      <c r="E34" s="92">
        <f t="shared" si="0"/>
        <v>8.1632653061224492</v>
      </c>
      <c r="F34" s="77">
        <v>902116.8</v>
      </c>
      <c r="G34" s="77">
        <v>909662.3</v>
      </c>
      <c r="H34" s="67">
        <f t="shared" si="1"/>
        <v>-0.82948364464483137</v>
      </c>
    </row>
    <row r="35" spans="1:8" s="7" customFormat="1" ht="14.25" customHeight="1" x14ac:dyDescent="0.2">
      <c r="A35" s="60">
        <v>31</v>
      </c>
      <c r="B35" s="60" t="s">
        <v>42</v>
      </c>
      <c r="C35" s="66">
        <v>37</v>
      </c>
      <c r="D35" s="66">
        <v>30</v>
      </c>
      <c r="E35" s="92">
        <f t="shared" si="0"/>
        <v>23.333333333333332</v>
      </c>
      <c r="F35" s="77">
        <v>1641926</v>
      </c>
      <c r="G35" s="77">
        <v>1569306.3</v>
      </c>
      <c r="H35" s="67">
        <f t="shared" si="1"/>
        <v>4.6275032477725953</v>
      </c>
    </row>
    <row r="36" spans="1:8" s="7" customFormat="1" ht="14.25" customHeight="1" x14ac:dyDescent="0.2">
      <c r="A36" s="60">
        <v>32</v>
      </c>
      <c r="B36" s="60" t="s">
        <v>43</v>
      </c>
      <c r="C36" s="66">
        <v>153</v>
      </c>
      <c r="D36" s="66">
        <v>149</v>
      </c>
      <c r="E36" s="92">
        <f t="shared" si="0"/>
        <v>2.6845637583892619</v>
      </c>
      <c r="F36" s="77">
        <v>10259847.5</v>
      </c>
      <c r="G36" s="77">
        <v>9139162.2000000011</v>
      </c>
      <c r="H36" s="67">
        <f t="shared" si="1"/>
        <v>12.262451146780158</v>
      </c>
    </row>
    <row r="37" spans="1:8" s="7" customFormat="1" ht="14.25" customHeight="1" x14ac:dyDescent="0.2">
      <c r="A37" s="60">
        <v>33</v>
      </c>
      <c r="B37" s="60" t="s">
        <v>44</v>
      </c>
      <c r="C37" s="66">
        <v>119</v>
      </c>
      <c r="D37" s="66">
        <v>130</v>
      </c>
      <c r="E37" s="92">
        <f t="shared" si="0"/>
        <v>-8.4615384615384617</v>
      </c>
      <c r="F37" s="77">
        <v>702569.9</v>
      </c>
      <c r="G37" s="77">
        <v>1347218.7</v>
      </c>
      <c r="H37" s="67">
        <f t="shared" si="1"/>
        <v>-47.850345307706903</v>
      </c>
    </row>
    <row r="38" spans="1:8" s="7" customFormat="1" ht="14.25" customHeight="1" x14ac:dyDescent="0.2">
      <c r="A38" s="238" t="s">
        <v>45</v>
      </c>
      <c r="B38" s="238"/>
      <c r="C38" s="61">
        <f>SUM(C5:C37)</f>
        <v>1493</v>
      </c>
      <c r="D38" s="61">
        <v>1547</v>
      </c>
      <c r="E38" s="93">
        <f t="shared" si="0"/>
        <v>-3.4906270200387848</v>
      </c>
      <c r="F38" s="61">
        <f>SUM(F5:F37)</f>
        <v>25265619.330000002</v>
      </c>
      <c r="G38" s="73">
        <v>26162104.870000005</v>
      </c>
      <c r="H38" s="62">
        <f t="shared" si="1"/>
        <v>-3.4266567787823514</v>
      </c>
    </row>
    <row r="39" spans="1:8" s="7" customFormat="1" x14ac:dyDescent="0.2">
      <c r="D39" s="18"/>
      <c r="E39" s="18"/>
      <c r="F39" s="58"/>
      <c r="G39" s="58"/>
    </row>
    <row r="40" spans="1:8" s="7" customFormat="1" x14ac:dyDescent="0.2">
      <c r="D40" s="18"/>
      <c r="E40" s="18"/>
      <c r="F40" s="58"/>
      <c r="G40" s="58"/>
    </row>
    <row r="41" spans="1:8" s="7" customFormat="1" x14ac:dyDescent="0.2">
      <c r="D41" s="18"/>
      <c r="E41" s="18"/>
      <c r="F41" s="58"/>
      <c r="G41" s="58"/>
    </row>
    <row r="42" spans="1:8" s="7" customFormat="1" x14ac:dyDescent="0.2">
      <c r="D42" s="18"/>
      <c r="E42" s="18"/>
      <c r="F42" s="58"/>
      <c r="G42" s="58"/>
    </row>
    <row r="43" spans="1:8" s="7" customFormat="1" x14ac:dyDescent="0.2">
      <c r="D43" s="18"/>
      <c r="E43" s="18"/>
      <c r="F43" s="58"/>
      <c r="G43" s="58"/>
    </row>
    <row r="44" spans="1:8" s="7" customFormat="1" x14ac:dyDescent="0.2">
      <c r="D44" s="18"/>
      <c r="E44" s="18"/>
      <c r="F44" s="58"/>
      <c r="G44" s="58"/>
    </row>
    <row r="45" spans="1:8" s="7" customFormat="1" x14ac:dyDescent="0.2">
      <c r="D45" s="18"/>
      <c r="E45" s="18"/>
      <c r="F45" s="58"/>
      <c r="G45" s="58"/>
    </row>
    <row r="46" spans="1:8" s="7" customFormat="1" x14ac:dyDescent="0.2">
      <c r="D46" s="18"/>
      <c r="E46" s="18"/>
      <c r="F46" s="58"/>
      <c r="G46" s="58"/>
    </row>
    <row r="47" spans="1:8" s="7" customFormat="1" x14ac:dyDescent="0.2">
      <c r="D47" s="18"/>
      <c r="E47" s="18"/>
      <c r="F47" s="58"/>
      <c r="G47" s="58"/>
    </row>
    <row r="48" spans="1:8" s="7" customFormat="1" x14ac:dyDescent="0.2">
      <c r="D48" s="18"/>
      <c r="E48" s="18"/>
      <c r="F48" s="58"/>
      <c r="G48" s="58"/>
    </row>
    <row r="49" spans="4:7" s="7" customFormat="1" x14ac:dyDescent="0.2">
      <c r="D49" s="18"/>
      <c r="E49" s="18"/>
      <c r="F49" s="58"/>
      <c r="G49" s="58"/>
    </row>
    <row r="50" spans="4:7" s="7" customFormat="1" x14ac:dyDescent="0.2">
      <c r="D50" s="18"/>
      <c r="E50" s="18"/>
      <c r="F50" s="58"/>
      <c r="G50" s="58"/>
    </row>
    <row r="51" spans="4:7" s="7" customFormat="1" x14ac:dyDescent="0.2">
      <c r="D51" s="18"/>
      <c r="E51" s="18"/>
      <c r="F51" s="58"/>
      <c r="G51" s="58"/>
    </row>
    <row r="52" spans="4:7" s="7" customFormat="1" x14ac:dyDescent="0.2">
      <c r="D52" s="18"/>
      <c r="E52" s="18"/>
      <c r="F52" s="58"/>
      <c r="G52" s="58"/>
    </row>
    <row r="53" spans="4:7" s="7" customFormat="1" x14ac:dyDescent="0.2">
      <c r="D53" s="18"/>
      <c r="E53" s="18"/>
      <c r="F53" s="58"/>
      <c r="G53" s="58"/>
    </row>
    <row r="54" spans="4:7" s="7" customFormat="1" x14ac:dyDescent="0.2">
      <c r="D54" s="18"/>
      <c r="E54" s="18"/>
      <c r="F54" s="58"/>
      <c r="G54" s="58"/>
    </row>
    <row r="55" spans="4:7" s="7" customFormat="1" x14ac:dyDescent="0.2">
      <c r="D55" s="18"/>
      <c r="E55" s="18"/>
      <c r="F55" s="58"/>
      <c r="G55" s="58"/>
    </row>
    <row r="56" spans="4:7" s="7" customFormat="1" x14ac:dyDescent="0.2">
      <c r="D56" s="18"/>
      <c r="E56" s="18"/>
      <c r="F56" s="58"/>
      <c r="G56" s="58"/>
    </row>
    <row r="57" spans="4:7" s="7" customFormat="1" x14ac:dyDescent="0.2">
      <c r="D57" s="18"/>
      <c r="E57" s="18"/>
      <c r="F57" s="58"/>
      <c r="G57" s="58"/>
    </row>
    <row r="58" spans="4:7" s="7" customFormat="1" x14ac:dyDescent="0.2">
      <c r="D58" s="18"/>
      <c r="E58" s="18"/>
      <c r="F58" s="58"/>
      <c r="G58" s="58"/>
    </row>
    <row r="59" spans="4:7" s="7" customFormat="1" x14ac:dyDescent="0.2">
      <c r="D59" s="18"/>
      <c r="E59" s="18"/>
      <c r="F59" s="58"/>
      <c r="G59" s="58"/>
    </row>
    <row r="60" spans="4:7" s="7" customFormat="1" x14ac:dyDescent="0.2">
      <c r="D60" s="18"/>
      <c r="E60" s="18"/>
      <c r="F60" s="58"/>
      <c r="G60" s="58"/>
    </row>
    <row r="61" spans="4:7" s="7" customFormat="1" x14ac:dyDescent="0.2">
      <c r="D61" s="18"/>
      <c r="E61" s="18"/>
      <c r="F61" s="58"/>
      <c r="G61" s="58"/>
    </row>
    <row r="62" spans="4:7" s="7" customFormat="1" x14ac:dyDescent="0.2">
      <c r="D62" s="18"/>
      <c r="E62" s="18"/>
      <c r="F62" s="58"/>
      <c r="G62" s="58"/>
    </row>
    <row r="63" spans="4:7" s="7" customFormat="1" x14ac:dyDescent="0.2">
      <c r="D63" s="18"/>
      <c r="E63" s="18"/>
      <c r="F63" s="58"/>
      <c r="G63" s="58"/>
    </row>
    <row r="64" spans="4:7" s="7" customFormat="1" x14ac:dyDescent="0.2">
      <c r="D64" s="18"/>
      <c r="E64" s="18"/>
      <c r="F64" s="58"/>
      <c r="G64" s="58"/>
    </row>
    <row r="65" spans="4:7" s="7" customFormat="1" x14ac:dyDescent="0.2">
      <c r="D65" s="18"/>
      <c r="E65" s="18"/>
      <c r="F65" s="58"/>
      <c r="G65" s="58"/>
    </row>
    <row r="66" spans="4:7" s="7" customFormat="1" x14ac:dyDescent="0.2">
      <c r="D66" s="18"/>
      <c r="E66" s="18"/>
      <c r="F66" s="58"/>
      <c r="G66" s="58"/>
    </row>
    <row r="67" spans="4:7" s="7" customFormat="1" x14ac:dyDescent="0.2">
      <c r="D67" s="18"/>
      <c r="E67" s="18"/>
      <c r="F67" s="58"/>
      <c r="G67" s="58"/>
    </row>
    <row r="68" spans="4:7" s="7" customFormat="1" x14ac:dyDescent="0.2">
      <c r="D68" s="18"/>
      <c r="E68" s="18"/>
      <c r="F68" s="58"/>
      <c r="G68" s="58"/>
    </row>
    <row r="69" spans="4:7" s="7" customFormat="1" x14ac:dyDescent="0.2">
      <c r="D69" s="18"/>
      <c r="E69" s="18"/>
      <c r="F69" s="58"/>
      <c r="G69" s="58"/>
    </row>
    <row r="70" spans="4:7" s="7" customFormat="1" x14ac:dyDescent="0.2">
      <c r="D70" s="18"/>
      <c r="E70" s="18"/>
      <c r="F70" s="58"/>
      <c r="G70" s="58"/>
    </row>
    <row r="71" spans="4:7" s="7" customFormat="1" x14ac:dyDescent="0.2">
      <c r="D71" s="18"/>
      <c r="E71" s="18"/>
      <c r="F71" s="58"/>
      <c r="G71" s="58"/>
    </row>
    <row r="72" spans="4:7" s="7" customFormat="1" x14ac:dyDescent="0.2">
      <c r="D72" s="18"/>
      <c r="E72" s="18"/>
      <c r="F72" s="58"/>
      <c r="G72" s="58"/>
    </row>
    <row r="73" spans="4:7" s="7" customFormat="1" x14ac:dyDescent="0.2">
      <c r="D73" s="18"/>
      <c r="E73" s="18"/>
      <c r="F73" s="58"/>
      <c r="G73" s="58"/>
    </row>
    <row r="74" spans="4:7" s="7" customFormat="1" x14ac:dyDescent="0.2">
      <c r="D74" s="18"/>
      <c r="E74" s="18"/>
      <c r="F74" s="58"/>
      <c r="G74" s="58"/>
    </row>
    <row r="75" spans="4:7" s="7" customFormat="1" x14ac:dyDescent="0.2">
      <c r="D75" s="18"/>
      <c r="E75" s="18"/>
      <c r="F75" s="58"/>
      <c r="G75" s="58"/>
    </row>
    <row r="76" spans="4:7" s="7" customFormat="1" x14ac:dyDescent="0.2">
      <c r="D76" s="18"/>
      <c r="E76" s="18"/>
      <c r="F76" s="58"/>
      <c r="G76" s="58"/>
    </row>
    <row r="77" spans="4:7" s="7" customFormat="1" x14ac:dyDescent="0.2">
      <c r="D77" s="18"/>
      <c r="E77" s="18"/>
      <c r="F77" s="58"/>
      <c r="G77" s="58"/>
    </row>
    <row r="78" spans="4:7" s="7" customFormat="1" x14ac:dyDescent="0.2">
      <c r="D78" s="18"/>
      <c r="E78" s="18"/>
      <c r="F78" s="58"/>
      <c r="G78" s="58"/>
    </row>
    <row r="79" spans="4:7" s="7" customFormat="1" x14ac:dyDescent="0.2">
      <c r="D79" s="18"/>
      <c r="E79" s="18"/>
      <c r="F79" s="58"/>
      <c r="G79" s="58"/>
    </row>
    <row r="80" spans="4:7" s="7" customFormat="1" x14ac:dyDescent="0.2">
      <c r="D80" s="18"/>
      <c r="E80" s="18"/>
      <c r="F80" s="58"/>
      <c r="G80" s="58"/>
    </row>
    <row r="81" spans="4:7" s="7" customFormat="1" x14ac:dyDescent="0.2">
      <c r="D81" s="18"/>
      <c r="E81" s="18"/>
      <c r="F81" s="58"/>
      <c r="G81" s="58"/>
    </row>
    <row r="82" spans="4:7" s="7" customFormat="1" x14ac:dyDescent="0.2">
      <c r="D82" s="18"/>
      <c r="E82" s="18"/>
      <c r="F82" s="58"/>
      <c r="G82" s="58"/>
    </row>
    <row r="83" spans="4:7" s="7" customFormat="1" x14ac:dyDescent="0.2">
      <c r="D83" s="18"/>
      <c r="E83" s="18"/>
      <c r="F83" s="58"/>
      <c r="G83" s="58"/>
    </row>
    <row r="84" spans="4:7" s="7" customFormat="1" x14ac:dyDescent="0.2">
      <c r="D84" s="18"/>
      <c r="E84" s="18"/>
      <c r="F84" s="58"/>
      <c r="G84" s="58"/>
    </row>
    <row r="85" spans="4:7" s="7" customFormat="1" x14ac:dyDescent="0.2">
      <c r="D85" s="18"/>
      <c r="E85" s="18"/>
      <c r="F85" s="58"/>
      <c r="G85" s="58"/>
    </row>
    <row r="86" spans="4:7" s="7" customFormat="1" x14ac:dyDescent="0.2">
      <c r="D86" s="18"/>
      <c r="E86" s="18"/>
      <c r="F86" s="58"/>
      <c r="G86" s="58"/>
    </row>
    <row r="87" spans="4:7" s="7" customFormat="1" x14ac:dyDescent="0.2">
      <c r="D87" s="18"/>
      <c r="E87" s="18"/>
      <c r="F87" s="58"/>
      <c r="G87" s="58"/>
    </row>
    <row r="88" spans="4:7" s="7" customFormat="1" x14ac:dyDescent="0.2">
      <c r="D88" s="18"/>
      <c r="E88" s="18"/>
      <c r="F88" s="58"/>
      <c r="G88" s="58"/>
    </row>
    <row r="89" spans="4:7" s="7" customFormat="1" x14ac:dyDescent="0.2">
      <c r="D89" s="18"/>
      <c r="E89" s="18"/>
      <c r="F89" s="58"/>
      <c r="G89" s="58"/>
    </row>
    <row r="90" spans="4:7" s="7" customFormat="1" x14ac:dyDescent="0.2">
      <c r="D90" s="18"/>
      <c r="E90" s="18"/>
      <c r="F90" s="58"/>
      <c r="G90" s="58"/>
    </row>
    <row r="91" spans="4:7" s="7" customFormat="1" x14ac:dyDescent="0.2">
      <c r="D91" s="18"/>
      <c r="E91" s="18"/>
      <c r="F91" s="58"/>
      <c r="G91" s="58"/>
    </row>
    <row r="92" spans="4:7" s="7" customFormat="1" x14ac:dyDescent="0.2">
      <c r="D92" s="18"/>
      <c r="E92" s="18"/>
      <c r="F92" s="58"/>
      <c r="G92" s="58"/>
    </row>
    <row r="93" spans="4:7" s="7" customFormat="1" x14ac:dyDescent="0.2">
      <c r="D93" s="18"/>
      <c r="E93" s="18"/>
      <c r="F93" s="58"/>
      <c r="G93" s="58"/>
    </row>
    <row r="94" spans="4:7" s="7" customFormat="1" x14ac:dyDescent="0.2">
      <c r="D94" s="18"/>
      <c r="E94" s="18"/>
      <c r="F94" s="58"/>
      <c r="G94" s="58"/>
    </row>
    <row r="95" spans="4:7" s="7" customFormat="1" x14ac:dyDescent="0.2">
      <c r="D95" s="18"/>
      <c r="E95" s="18"/>
      <c r="F95" s="58"/>
      <c r="G95" s="58"/>
    </row>
    <row r="96" spans="4:7" s="7" customFormat="1" x14ac:dyDescent="0.2">
      <c r="D96" s="18"/>
      <c r="E96" s="18"/>
      <c r="F96" s="58"/>
      <c r="G96" s="58"/>
    </row>
    <row r="97" spans="4:7" s="7" customFormat="1" x14ac:dyDescent="0.2">
      <c r="D97" s="18"/>
      <c r="E97" s="18"/>
      <c r="F97" s="58"/>
      <c r="G97" s="58"/>
    </row>
    <row r="98" spans="4:7" s="7" customFormat="1" x14ac:dyDescent="0.2">
      <c r="D98" s="18"/>
      <c r="E98" s="18"/>
      <c r="F98" s="58"/>
      <c r="G98" s="58"/>
    </row>
    <row r="99" spans="4:7" s="7" customFormat="1" x14ac:dyDescent="0.2">
      <c r="D99" s="18"/>
      <c r="E99" s="18"/>
      <c r="F99" s="58"/>
      <c r="G99" s="58"/>
    </row>
    <row r="100" spans="4:7" s="7" customFormat="1" x14ac:dyDescent="0.2">
      <c r="D100" s="18"/>
      <c r="E100" s="18"/>
      <c r="F100" s="58"/>
      <c r="G100" s="58"/>
    </row>
    <row r="101" spans="4:7" s="7" customFormat="1" x14ac:dyDescent="0.2">
      <c r="D101" s="18"/>
      <c r="E101" s="18"/>
      <c r="F101" s="58"/>
      <c r="G101" s="58"/>
    </row>
    <row r="102" spans="4:7" s="7" customFormat="1" x14ac:dyDescent="0.2">
      <c r="D102" s="18"/>
      <c r="E102" s="18"/>
      <c r="F102" s="58"/>
      <c r="G102" s="58"/>
    </row>
    <row r="103" spans="4:7" s="7" customFormat="1" x14ac:dyDescent="0.2">
      <c r="D103" s="18"/>
      <c r="E103" s="18"/>
      <c r="F103" s="58"/>
      <c r="G103" s="58"/>
    </row>
    <row r="104" spans="4:7" s="7" customFormat="1" x14ac:dyDescent="0.2">
      <c r="D104" s="18"/>
      <c r="E104" s="18"/>
      <c r="F104" s="58"/>
      <c r="G104" s="58"/>
    </row>
    <row r="105" spans="4:7" s="7" customFormat="1" x14ac:dyDescent="0.2">
      <c r="D105" s="18"/>
      <c r="E105" s="18"/>
      <c r="F105" s="58"/>
      <c r="G105" s="58"/>
    </row>
    <row r="106" spans="4:7" s="7" customFormat="1" x14ac:dyDescent="0.2">
      <c r="D106" s="18"/>
      <c r="E106" s="18"/>
      <c r="F106" s="58"/>
      <c r="G106" s="58"/>
    </row>
    <row r="107" spans="4:7" s="7" customFormat="1" x14ac:dyDescent="0.2">
      <c r="D107" s="18"/>
      <c r="E107" s="18"/>
      <c r="F107" s="58"/>
      <c r="G107" s="58"/>
    </row>
    <row r="108" spans="4:7" s="7" customFormat="1" x14ac:dyDescent="0.2">
      <c r="D108" s="18"/>
      <c r="E108" s="18"/>
      <c r="F108" s="58"/>
      <c r="G108" s="58"/>
    </row>
    <row r="109" spans="4:7" s="7" customFormat="1" x14ac:dyDescent="0.2">
      <c r="D109" s="18"/>
      <c r="E109" s="18"/>
      <c r="F109" s="58"/>
      <c r="G109" s="58"/>
    </row>
    <row r="110" spans="4:7" s="7" customFormat="1" x14ac:dyDescent="0.2">
      <c r="D110" s="18"/>
      <c r="E110" s="18"/>
      <c r="F110" s="58"/>
      <c r="G110" s="58"/>
    </row>
    <row r="111" spans="4:7" s="7" customFormat="1" x14ac:dyDescent="0.2">
      <c r="D111" s="18"/>
      <c r="E111" s="18"/>
      <c r="F111" s="58"/>
      <c r="G111" s="58"/>
    </row>
    <row r="112" spans="4:7" s="7" customFormat="1" x14ac:dyDescent="0.2">
      <c r="D112" s="18"/>
      <c r="E112" s="18"/>
      <c r="F112" s="58"/>
      <c r="G112" s="58"/>
    </row>
    <row r="113" spans="4:7" s="7" customFormat="1" x14ac:dyDescent="0.2">
      <c r="D113" s="18"/>
      <c r="E113" s="18"/>
      <c r="F113" s="58"/>
      <c r="G113" s="58"/>
    </row>
    <row r="114" spans="4:7" s="7" customFormat="1" x14ac:dyDescent="0.2">
      <c r="D114" s="18"/>
      <c r="E114" s="18"/>
      <c r="F114" s="58"/>
      <c r="G114" s="58"/>
    </row>
    <row r="115" spans="4:7" s="7" customFormat="1" x14ac:dyDescent="0.2">
      <c r="D115" s="18"/>
      <c r="E115" s="18"/>
      <c r="F115" s="58"/>
      <c r="G115" s="58"/>
    </row>
    <row r="116" spans="4:7" s="7" customFormat="1" x14ac:dyDescent="0.2">
      <c r="D116" s="18"/>
      <c r="E116" s="18"/>
      <c r="F116" s="58"/>
      <c r="G116" s="58"/>
    </row>
    <row r="117" spans="4:7" s="7" customFormat="1" x14ac:dyDescent="0.2">
      <c r="D117" s="18"/>
      <c r="E117" s="18"/>
      <c r="F117" s="58"/>
      <c r="G117" s="58"/>
    </row>
    <row r="118" spans="4:7" s="7" customFormat="1" x14ac:dyDescent="0.2">
      <c r="D118" s="18"/>
      <c r="E118" s="18"/>
      <c r="F118" s="58"/>
      <c r="G118" s="58"/>
    </row>
    <row r="119" spans="4:7" s="7" customFormat="1" x14ac:dyDescent="0.2">
      <c r="D119" s="18"/>
      <c r="E119" s="18"/>
      <c r="F119" s="58"/>
      <c r="G119" s="58"/>
    </row>
    <row r="120" spans="4:7" s="7" customFormat="1" x14ac:dyDescent="0.2">
      <c r="D120" s="18"/>
      <c r="E120" s="18"/>
      <c r="F120" s="58"/>
      <c r="G120" s="58"/>
    </row>
    <row r="121" spans="4:7" s="7" customFormat="1" x14ac:dyDescent="0.2">
      <c r="D121" s="18"/>
      <c r="E121" s="18"/>
      <c r="F121" s="58"/>
      <c r="G121" s="58"/>
    </row>
    <row r="122" spans="4:7" s="7" customFormat="1" x14ac:dyDescent="0.2">
      <c r="D122" s="18"/>
      <c r="E122" s="18"/>
      <c r="F122" s="58"/>
      <c r="G122" s="58"/>
    </row>
    <row r="123" spans="4:7" s="7" customFormat="1" x14ac:dyDescent="0.2">
      <c r="D123" s="18"/>
      <c r="E123" s="18"/>
      <c r="F123" s="58"/>
      <c r="G123" s="58"/>
    </row>
    <row r="124" spans="4:7" s="7" customFormat="1" x14ac:dyDescent="0.2">
      <c r="D124" s="18"/>
      <c r="E124" s="18"/>
      <c r="F124" s="58"/>
      <c r="G124" s="58"/>
    </row>
    <row r="125" spans="4:7" s="7" customFormat="1" x14ac:dyDescent="0.2">
      <c r="D125" s="18"/>
      <c r="E125" s="18"/>
      <c r="F125" s="58"/>
      <c r="G125" s="58"/>
    </row>
    <row r="126" spans="4:7" s="7" customFormat="1" x14ac:dyDescent="0.2">
      <c r="D126" s="18"/>
      <c r="E126" s="18"/>
      <c r="F126" s="58"/>
      <c r="G126" s="58"/>
    </row>
    <row r="127" spans="4:7" s="7" customFormat="1" x14ac:dyDescent="0.2">
      <c r="D127" s="18"/>
      <c r="E127" s="18"/>
      <c r="F127" s="58"/>
      <c r="G127" s="58"/>
    </row>
    <row r="128" spans="4:7" s="7" customFormat="1" x14ac:dyDescent="0.2">
      <c r="D128" s="18"/>
      <c r="E128" s="18"/>
      <c r="F128" s="58"/>
      <c r="G128" s="58"/>
    </row>
    <row r="129" spans="4:7" s="7" customFormat="1" x14ac:dyDescent="0.2">
      <c r="D129" s="18"/>
      <c r="E129" s="18"/>
      <c r="F129" s="58"/>
      <c r="G129" s="58"/>
    </row>
    <row r="130" spans="4:7" s="7" customFormat="1" x14ac:dyDescent="0.2">
      <c r="D130" s="18"/>
      <c r="E130" s="18"/>
      <c r="F130" s="58"/>
      <c r="G130" s="58"/>
    </row>
    <row r="131" spans="4:7" s="7" customFormat="1" x14ac:dyDescent="0.2">
      <c r="D131" s="18"/>
      <c r="E131" s="18"/>
      <c r="F131" s="58"/>
      <c r="G131" s="58"/>
    </row>
    <row r="132" spans="4:7" s="7" customFormat="1" x14ac:dyDescent="0.2">
      <c r="D132" s="18"/>
      <c r="E132" s="18"/>
      <c r="F132" s="58"/>
      <c r="G132" s="58"/>
    </row>
    <row r="133" spans="4:7" s="7" customFormat="1" x14ac:dyDescent="0.2">
      <c r="D133" s="18"/>
      <c r="E133" s="18"/>
      <c r="F133" s="58"/>
      <c r="G133" s="58"/>
    </row>
    <row r="134" spans="4:7" s="7" customFormat="1" x14ac:dyDescent="0.2">
      <c r="D134" s="18"/>
      <c r="E134" s="18"/>
      <c r="F134" s="58"/>
      <c r="G134" s="58"/>
    </row>
    <row r="135" spans="4:7" s="7" customFormat="1" x14ac:dyDescent="0.2">
      <c r="D135" s="18"/>
      <c r="E135" s="18"/>
      <c r="F135" s="58"/>
      <c r="G135" s="58"/>
    </row>
    <row r="136" spans="4:7" s="7" customFormat="1" x14ac:dyDescent="0.2">
      <c r="D136" s="18"/>
      <c r="E136" s="18"/>
      <c r="F136" s="58"/>
      <c r="G136" s="58"/>
    </row>
    <row r="137" spans="4:7" s="7" customFormat="1" x14ac:dyDescent="0.2">
      <c r="D137" s="18"/>
      <c r="E137" s="18"/>
      <c r="F137" s="58"/>
      <c r="G137" s="58"/>
    </row>
    <row r="138" spans="4:7" s="7" customFormat="1" x14ac:dyDescent="0.2">
      <c r="D138" s="18"/>
      <c r="E138" s="18"/>
      <c r="F138" s="58"/>
      <c r="G138" s="58"/>
    </row>
    <row r="139" spans="4:7" s="7" customFormat="1" x14ac:dyDescent="0.2">
      <c r="D139" s="18"/>
      <c r="E139" s="18"/>
      <c r="F139" s="58"/>
      <c r="G139" s="58"/>
    </row>
    <row r="140" spans="4:7" s="7" customFormat="1" x14ac:dyDescent="0.2">
      <c r="D140" s="18"/>
      <c r="E140" s="18"/>
      <c r="F140" s="58"/>
      <c r="G140" s="58"/>
    </row>
    <row r="141" spans="4:7" s="7" customFormat="1" x14ac:dyDescent="0.2">
      <c r="D141" s="18"/>
      <c r="E141" s="18"/>
      <c r="F141" s="58"/>
      <c r="G141" s="58"/>
    </row>
    <row r="142" spans="4:7" s="7" customFormat="1" x14ac:dyDescent="0.2">
      <c r="D142" s="18"/>
      <c r="E142" s="18"/>
      <c r="F142" s="58"/>
      <c r="G142" s="58"/>
    </row>
    <row r="143" spans="4:7" s="7" customFormat="1" x14ac:dyDescent="0.2">
      <c r="D143" s="18"/>
      <c r="E143" s="18"/>
      <c r="F143" s="58"/>
      <c r="G143" s="58"/>
    </row>
    <row r="144" spans="4:7" s="7" customFormat="1" x14ac:dyDescent="0.2">
      <c r="D144" s="18"/>
      <c r="E144" s="18"/>
      <c r="F144" s="58"/>
      <c r="G144" s="58"/>
    </row>
    <row r="145" spans="4:7" s="7" customFormat="1" x14ac:dyDescent="0.2">
      <c r="D145" s="18"/>
      <c r="E145" s="18"/>
      <c r="F145" s="58"/>
      <c r="G145" s="58"/>
    </row>
    <row r="146" spans="4:7" s="7" customFormat="1" x14ac:dyDescent="0.2">
      <c r="D146" s="18"/>
      <c r="E146" s="18"/>
      <c r="F146" s="58"/>
      <c r="G146" s="58"/>
    </row>
    <row r="147" spans="4:7" s="7" customFormat="1" x14ac:dyDescent="0.2">
      <c r="D147" s="18"/>
      <c r="E147" s="18"/>
      <c r="F147" s="58"/>
      <c r="G147" s="58"/>
    </row>
    <row r="148" spans="4:7" s="7" customFormat="1" x14ac:dyDescent="0.2">
      <c r="D148" s="18"/>
      <c r="E148" s="18"/>
      <c r="F148" s="58"/>
      <c r="G148" s="58"/>
    </row>
    <row r="149" spans="4:7" s="7" customFormat="1" x14ac:dyDescent="0.2">
      <c r="D149" s="18"/>
      <c r="E149" s="18"/>
      <c r="F149" s="58"/>
      <c r="G149" s="58"/>
    </row>
    <row r="150" spans="4:7" s="7" customFormat="1" x14ac:dyDescent="0.2">
      <c r="D150" s="18"/>
      <c r="E150" s="18"/>
      <c r="F150" s="58"/>
      <c r="G150" s="58"/>
    </row>
    <row r="151" spans="4:7" s="7" customFormat="1" x14ac:dyDescent="0.2">
      <c r="D151" s="18"/>
      <c r="E151" s="18"/>
      <c r="F151" s="58"/>
      <c r="G151" s="58"/>
    </row>
    <row r="152" spans="4:7" s="7" customFormat="1" x14ac:dyDescent="0.2">
      <c r="D152" s="18"/>
      <c r="E152" s="18"/>
      <c r="F152" s="58"/>
      <c r="G152" s="58"/>
    </row>
    <row r="153" spans="4:7" s="7" customFormat="1" x14ac:dyDescent="0.2">
      <c r="D153" s="18"/>
      <c r="E153" s="18"/>
      <c r="F153" s="58"/>
      <c r="G153" s="58"/>
    </row>
    <row r="154" spans="4:7" s="7" customFormat="1" x14ac:dyDescent="0.2">
      <c r="D154" s="18"/>
      <c r="E154" s="18"/>
      <c r="F154" s="58"/>
      <c r="G154" s="58"/>
    </row>
    <row r="155" spans="4:7" s="7" customFormat="1" x14ac:dyDescent="0.2">
      <c r="D155" s="18"/>
      <c r="E155" s="18"/>
      <c r="F155" s="58"/>
      <c r="G155" s="58"/>
    </row>
    <row r="156" spans="4:7" s="7" customFormat="1" x14ac:dyDescent="0.2">
      <c r="D156" s="18"/>
      <c r="E156" s="18"/>
      <c r="F156" s="58"/>
      <c r="G156" s="58"/>
    </row>
    <row r="157" spans="4:7" s="7" customFormat="1" x14ac:dyDescent="0.2">
      <c r="D157" s="18"/>
      <c r="E157" s="18"/>
      <c r="F157" s="58"/>
      <c r="G157" s="58"/>
    </row>
    <row r="158" spans="4:7" s="7" customFormat="1" x14ac:dyDescent="0.2">
      <c r="D158" s="18"/>
      <c r="E158" s="18"/>
      <c r="F158" s="58"/>
      <c r="G158" s="58"/>
    </row>
    <row r="159" spans="4:7" s="7" customFormat="1" x14ac:dyDescent="0.2">
      <c r="D159" s="18"/>
      <c r="E159" s="18"/>
      <c r="F159" s="58"/>
      <c r="G159" s="58"/>
    </row>
    <row r="160" spans="4:7" s="7" customFormat="1" x14ac:dyDescent="0.2">
      <c r="D160" s="18"/>
      <c r="E160" s="18"/>
      <c r="F160" s="58"/>
      <c r="G160" s="58"/>
    </row>
    <row r="161" spans="4:7" s="7" customFormat="1" x14ac:dyDescent="0.2">
      <c r="D161" s="18"/>
      <c r="E161" s="18"/>
      <c r="F161" s="58"/>
      <c r="G161" s="58"/>
    </row>
    <row r="162" spans="4:7" s="7" customFormat="1" x14ac:dyDescent="0.2">
      <c r="D162" s="18"/>
      <c r="E162" s="18"/>
      <c r="F162" s="58"/>
      <c r="G162" s="58"/>
    </row>
    <row r="163" spans="4:7" s="7" customFormat="1" x14ac:dyDescent="0.2">
      <c r="D163" s="18"/>
      <c r="E163" s="18"/>
      <c r="F163" s="58"/>
      <c r="G163" s="58"/>
    </row>
    <row r="164" spans="4:7" s="7" customFormat="1" x14ac:dyDescent="0.2">
      <c r="D164" s="18"/>
      <c r="E164" s="18"/>
      <c r="F164" s="58"/>
      <c r="G164" s="58"/>
    </row>
    <row r="165" spans="4:7" s="7" customFormat="1" x14ac:dyDescent="0.2">
      <c r="D165" s="18"/>
      <c r="E165" s="18"/>
      <c r="F165" s="58"/>
      <c r="G165" s="58"/>
    </row>
    <row r="166" spans="4:7" s="7" customFormat="1" x14ac:dyDescent="0.2">
      <c r="D166" s="18"/>
      <c r="E166" s="18"/>
      <c r="F166" s="58"/>
      <c r="G166" s="58"/>
    </row>
    <row r="167" spans="4:7" s="7" customFormat="1" x14ac:dyDescent="0.2">
      <c r="D167" s="18"/>
      <c r="E167" s="18"/>
      <c r="F167" s="58"/>
      <c r="G167" s="58"/>
    </row>
    <row r="168" spans="4:7" s="7" customFormat="1" x14ac:dyDescent="0.2">
      <c r="D168" s="18"/>
      <c r="E168" s="18"/>
      <c r="F168" s="58"/>
      <c r="G168" s="58"/>
    </row>
    <row r="169" spans="4:7" s="7" customFormat="1" x14ac:dyDescent="0.2">
      <c r="D169" s="18"/>
      <c r="E169" s="18"/>
      <c r="F169" s="58"/>
      <c r="G169" s="58"/>
    </row>
    <row r="170" spans="4:7" s="7" customFormat="1" x14ac:dyDescent="0.2">
      <c r="D170" s="18"/>
      <c r="E170" s="18"/>
      <c r="F170" s="58"/>
      <c r="G170" s="58"/>
    </row>
    <row r="171" spans="4:7" s="7" customFormat="1" x14ac:dyDescent="0.2">
      <c r="D171" s="18"/>
      <c r="E171" s="18"/>
      <c r="F171" s="58"/>
      <c r="G171" s="58"/>
    </row>
    <row r="172" spans="4:7" s="7" customFormat="1" x14ac:dyDescent="0.2">
      <c r="D172" s="18"/>
      <c r="E172" s="18"/>
      <c r="F172" s="58"/>
      <c r="G172" s="58"/>
    </row>
    <row r="173" spans="4:7" s="7" customFormat="1" x14ac:dyDescent="0.2">
      <c r="D173" s="18"/>
      <c r="E173" s="18"/>
      <c r="F173" s="58"/>
      <c r="G173" s="58"/>
    </row>
    <row r="174" spans="4:7" s="7" customFormat="1" x14ac:dyDescent="0.2">
      <c r="D174" s="18"/>
      <c r="E174" s="18"/>
      <c r="F174" s="58"/>
      <c r="G174" s="58"/>
    </row>
    <row r="175" spans="4:7" s="7" customFormat="1" x14ac:dyDescent="0.2">
      <c r="D175" s="18"/>
      <c r="E175" s="18"/>
      <c r="F175" s="58"/>
      <c r="G175" s="58"/>
    </row>
    <row r="176" spans="4:7" s="7" customFormat="1" x14ac:dyDescent="0.2">
      <c r="D176" s="18"/>
      <c r="E176" s="18"/>
      <c r="F176" s="58"/>
      <c r="G176" s="58"/>
    </row>
    <row r="177" spans="4:7" s="7" customFormat="1" x14ac:dyDescent="0.2">
      <c r="D177" s="18"/>
      <c r="E177" s="18"/>
      <c r="F177" s="58"/>
      <c r="G177" s="58"/>
    </row>
    <row r="178" spans="4:7" s="7" customFormat="1" x14ac:dyDescent="0.2">
      <c r="D178" s="18"/>
      <c r="E178" s="18"/>
      <c r="F178" s="58"/>
      <c r="G178" s="58"/>
    </row>
    <row r="179" spans="4:7" s="7" customFormat="1" x14ac:dyDescent="0.2">
      <c r="D179" s="18"/>
      <c r="E179" s="18"/>
      <c r="F179" s="58"/>
      <c r="G179" s="58"/>
    </row>
    <row r="180" spans="4:7" s="7" customFormat="1" x14ac:dyDescent="0.2">
      <c r="D180" s="18"/>
      <c r="E180" s="18"/>
      <c r="F180" s="58"/>
      <c r="G180" s="58"/>
    </row>
    <row r="181" spans="4:7" s="7" customFormat="1" x14ac:dyDescent="0.2">
      <c r="D181" s="18"/>
      <c r="E181" s="18"/>
      <c r="F181" s="58"/>
      <c r="G181" s="58"/>
    </row>
    <row r="182" spans="4:7" s="7" customFormat="1" x14ac:dyDescent="0.2">
      <c r="D182" s="18"/>
      <c r="E182" s="18"/>
      <c r="F182" s="58"/>
      <c r="G182" s="58"/>
    </row>
    <row r="183" spans="4:7" s="7" customFormat="1" x14ac:dyDescent="0.2">
      <c r="D183" s="18"/>
      <c r="E183" s="18"/>
      <c r="F183" s="58"/>
      <c r="G183" s="58"/>
    </row>
    <row r="184" spans="4:7" s="7" customFormat="1" x14ac:dyDescent="0.2">
      <c r="D184" s="18"/>
      <c r="E184" s="18"/>
      <c r="F184" s="58"/>
      <c r="G184" s="58"/>
    </row>
    <row r="185" spans="4:7" s="7" customFormat="1" x14ac:dyDescent="0.2">
      <c r="D185" s="18"/>
      <c r="E185" s="18"/>
      <c r="F185" s="58"/>
      <c r="G185" s="58"/>
    </row>
    <row r="186" spans="4:7" s="7" customFormat="1" x14ac:dyDescent="0.2">
      <c r="D186" s="18"/>
      <c r="E186" s="18"/>
      <c r="F186" s="58"/>
      <c r="G186" s="58"/>
    </row>
    <row r="187" spans="4:7" s="7" customFormat="1" x14ac:dyDescent="0.2">
      <c r="D187" s="18"/>
      <c r="E187" s="18"/>
      <c r="F187" s="58"/>
      <c r="G187" s="58"/>
    </row>
    <row r="188" spans="4:7" s="7" customFormat="1" x14ac:dyDescent="0.2">
      <c r="D188" s="18"/>
      <c r="E188" s="18"/>
      <c r="F188" s="58"/>
      <c r="G188" s="58"/>
    </row>
    <row r="189" spans="4:7" s="7" customFormat="1" x14ac:dyDescent="0.2">
      <c r="D189" s="18"/>
      <c r="E189" s="18"/>
      <c r="F189" s="58"/>
      <c r="G189" s="58"/>
    </row>
    <row r="190" spans="4:7" s="7" customFormat="1" x14ac:dyDescent="0.2">
      <c r="D190" s="18"/>
      <c r="E190" s="18"/>
      <c r="F190" s="58"/>
      <c r="G190" s="58"/>
    </row>
    <row r="191" spans="4:7" s="7" customFormat="1" x14ac:dyDescent="0.2">
      <c r="D191" s="18"/>
      <c r="E191" s="18"/>
      <c r="F191" s="58"/>
      <c r="G191" s="58"/>
    </row>
    <row r="192" spans="4:7" s="7" customFormat="1" x14ac:dyDescent="0.2">
      <c r="D192" s="18"/>
      <c r="E192" s="18"/>
      <c r="F192" s="58"/>
      <c r="G192" s="58"/>
    </row>
    <row r="193" spans="4:7" s="7" customFormat="1" x14ac:dyDescent="0.2">
      <c r="D193" s="18"/>
      <c r="E193" s="18"/>
      <c r="F193" s="58"/>
      <c r="G193" s="58"/>
    </row>
    <row r="194" spans="4:7" s="7" customFormat="1" x14ac:dyDescent="0.2">
      <c r="D194" s="18"/>
      <c r="E194" s="18"/>
      <c r="F194" s="58"/>
      <c r="G194" s="58"/>
    </row>
    <row r="195" spans="4:7" s="7" customFormat="1" x14ac:dyDescent="0.2">
      <c r="D195" s="18"/>
      <c r="E195" s="18"/>
      <c r="F195" s="58"/>
      <c r="G195" s="58"/>
    </row>
    <row r="196" spans="4:7" s="7" customFormat="1" x14ac:dyDescent="0.2">
      <c r="D196" s="18"/>
      <c r="E196" s="18"/>
      <c r="F196" s="58"/>
      <c r="G196" s="58"/>
    </row>
    <row r="197" spans="4:7" s="7" customFormat="1" x14ac:dyDescent="0.2">
      <c r="D197" s="18"/>
      <c r="E197" s="18"/>
      <c r="F197" s="58"/>
      <c r="G197" s="58"/>
    </row>
    <row r="198" spans="4:7" s="7" customFormat="1" x14ac:dyDescent="0.2">
      <c r="D198" s="18"/>
      <c r="E198" s="18"/>
      <c r="F198" s="58"/>
      <c r="G198" s="58"/>
    </row>
    <row r="199" spans="4:7" s="7" customFormat="1" x14ac:dyDescent="0.2">
      <c r="D199" s="18"/>
      <c r="E199" s="18"/>
      <c r="F199" s="58"/>
      <c r="G199" s="58"/>
    </row>
    <row r="200" spans="4:7" s="7" customFormat="1" x14ac:dyDescent="0.2">
      <c r="D200" s="18"/>
      <c r="E200" s="18"/>
      <c r="F200" s="58"/>
      <c r="G200" s="58"/>
    </row>
    <row r="201" spans="4:7" s="7" customFormat="1" x14ac:dyDescent="0.2">
      <c r="D201" s="18"/>
      <c r="E201" s="18"/>
      <c r="F201" s="58"/>
      <c r="G201" s="58"/>
    </row>
    <row r="202" spans="4:7" s="7" customFormat="1" x14ac:dyDescent="0.2">
      <c r="D202" s="18"/>
      <c r="E202" s="18"/>
      <c r="F202" s="58"/>
      <c r="G202" s="58"/>
    </row>
    <row r="203" spans="4:7" s="7" customFormat="1" x14ac:dyDescent="0.2">
      <c r="D203" s="18"/>
      <c r="E203" s="18"/>
      <c r="F203" s="58"/>
      <c r="G203" s="58"/>
    </row>
    <row r="204" spans="4:7" s="7" customFormat="1" x14ac:dyDescent="0.2">
      <c r="D204" s="18"/>
      <c r="E204" s="18"/>
      <c r="F204" s="58"/>
      <c r="G204" s="58"/>
    </row>
    <row r="205" spans="4:7" s="7" customFormat="1" x14ac:dyDescent="0.2">
      <c r="D205" s="18"/>
      <c r="E205" s="18"/>
      <c r="F205" s="58"/>
      <c r="G205" s="58"/>
    </row>
    <row r="206" spans="4:7" s="7" customFormat="1" x14ac:dyDescent="0.2">
      <c r="D206" s="18"/>
      <c r="E206" s="18"/>
      <c r="F206" s="58"/>
      <c r="G206" s="58"/>
    </row>
    <row r="207" spans="4:7" s="7" customFormat="1" x14ac:dyDescent="0.2">
      <c r="D207" s="18"/>
      <c r="E207" s="18"/>
      <c r="F207" s="58"/>
      <c r="G207" s="58"/>
    </row>
    <row r="208" spans="4:7" s="7" customFormat="1" x14ac:dyDescent="0.2">
      <c r="D208" s="18"/>
      <c r="E208" s="18"/>
      <c r="F208" s="58"/>
      <c r="G208" s="58"/>
    </row>
    <row r="209" spans="4:7" s="7" customFormat="1" x14ac:dyDescent="0.2">
      <c r="D209" s="18"/>
      <c r="E209" s="18"/>
      <c r="F209" s="58"/>
      <c r="G209" s="58"/>
    </row>
    <row r="210" spans="4:7" s="7" customFormat="1" x14ac:dyDescent="0.2">
      <c r="D210" s="18"/>
      <c r="E210" s="18"/>
      <c r="F210" s="58"/>
      <c r="G210" s="58"/>
    </row>
    <row r="211" spans="4:7" s="7" customFormat="1" x14ac:dyDescent="0.2">
      <c r="D211" s="18"/>
      <c r="E211" s="18"/>
      <c r="F211" s="58"/>
      <c r="G211" s="58"/>
    </row>
    <row r="212" spans="4:7" s="7" customFormat="1" x14ac:dyDescent="0.2">
      <c r="D212" s="18"/>
      <c r="E212" s="18"/>
      <c r="F212" s="58"/>
      <c r="G212" s="58"/>
    </row>
    <row r="213" spans="4:7" s="7" customFormat="1" x14ac:dyDescent="0.2">
      <c r="D213" s="18"/>
      <c r="E213" s="18"/>
      <c r="F213" s="58"/>
      <c r="G213" s="58"/>
    </row>
    <row r="214" spans="4:7" s="7" customFormat="1" x14ac:dyDescent="0.2">
      <c r="D214" s="18"/>
      <c r="E214" s="18"/>
      <c r="F214" s="58"/>
      <c r="G214" s="58"/>
    </row>
    <row r="215" spans="4:7" s="7" customFormat="1" x14ac:dyDescent="0.2">
      <c r="D215" s="18"/>
      <c r="E215" s="18"/>
      <c r="F215" s="58"/>
      <c r="G215" s="58"/>
    </row>
    <row r="216" spans="4:7" s="7" customFormat="1" x14ac:dyDescent="0.2">
      <c r="D216" s="18"/>
      <c r="E216" s="18"/>
      <c r="F216" s="58"/>
      <c r="G216" s="58"/>
    </row>
    <row r="217" spans="4:7" s="7" customFormat="1" x14ac:dyDescent="0.2">
      <c r="D217" s="18"/>
      <c r="E217" s="18"/>
      <c r="F217" s="58"/>
      <c r="G217" s="58"/>
    </row>
    <row r="218" spans="4:7" s="7" customFormat="1" x14ac:dyDescent="0.2">
      <c r="D218" s="18"/>
      <c r="E218" s="18"/>
      <c r="F218" s="58"/>
      <c r="G218" s="58"/>
    </row>
    <row r="219" spans="4:7" s="7" customFormat="1" x14ac:dyDescent="0.2">
      <c r="D219" s="18"/>
      <c r="E219" s="18"/>
      <c r="F219" s="58"/>
      <c r="G219" s="58"/>
    </row>
    <row r="220" spans="4:7" s="7" customFormat="1" x14ac:dyDescent="0.2">
      <c r="D220" s="18"/>
      <c r="E220" s="18"/>
      <c r="F220" s="58"/>
      <c r="G220" s="58"/>
    </row>
    <row r="221" spans="4:7" s="7" customFormat="1" x14ac:dyDescent="0.2">
      <c r="D221" s="18"/>
      <c r="E221" s="18"/>
      <c r="F221" s="58"/>
      <c r="G221" s="58"/>
    </row>
    <row r="222" spans="4:7" s="7" customFormat="1" x14ac:dyDescent="0.2">
      <c r="D222" s="18"/>
      <c r="E222" s="18"/>
      <c r="F222" s="58"/>
      <c r="G222" s="58"/>
    </row>
    <row r="223" spans="4:7" s="7" customFormat="1" x14ac:dyDescent="0.2">
      <c r="D223" s="18"/>
      <c r="E223" s="18"/>
      <c r="F223" s="58"/>
      <c r="G223" s="58"/>
    </row>
    <row r="224" spans="4:7" s="7" customFormat="1" x14ac:dyDescent="0.2">
      <c r="D224" s="18"/>
      <c r="E224" s="18"/>
      <c r="F224" s="58"/>
      <c r="G224" s="58"/>
    </row>
    <row r="225" spans="4:7" s="7" customFormat="1" x14ac:dyDescent="0.2">
      <c r="D225" s="18"/>
      <c r="E225" s="18"/>
      <c r="F225" s="58"/>
      <c r="G225" s="58"/>
    </row>
    <row r="226" spans="4:7" s="7" customFormat="1" x14ac:dyDescent="0.2">
      <c r="D226" s="18"/>
      <c r="E226" s="18"/>
      <c r="F226" s="58"/>
      <c r="G226" s="58"/>
    </row>
    <row r="227" spans="4:7" s="7" customFormat="1" x14ac:dyDescent="0.2">
      <c r="D227" s="18"/>
      <c r="E227" s="18"/>
      <c r="F227" s="58"/>
      <c r="G227" s="58"/>
    </row>
    <row r="228" spans="4:7" s="7" customFormat="1" x14ac:dyDescent="0.2">
      <c r="D228" s="18"/>
      <c r="E228" s="18"/>
      <c r="F228" s="58"/>
      <c r="G228" s="58"/>
    </row>
    <row r="229" spans="4:7" s="7" customFormat="1" x14ac:dyDescent="0.2">
      <c r="D229" s="18"/>
      <c r="E229" s="18"/>
      <c r="F229" s="58"/>
      <c r="G229" s="58"/>
    </row>
    <row r="230" spans="4:7" s="7" customFormat="1" x14ac:dyDescent="0.2">
      <c r="D230" s="18"/>
      <c r="E230" s="18"/>
      <c r="F230" s="58"/>
      <c r="G230" s="58"/>
    </row>
    <row r="231" spans="4:7" s="7" customFormat="1" x14ac:dyDescent="0.2">
      <c r="D231" s="18"/>
      <c r="E231" s="18"/>
      <c r="F231" s="58"/>
      <c r="G231" s="58"/>
    </row>
    <row r="232" spans="4:7" s="7" customFormat="1" x14ac:dyDescent="0.2">
      <c r="D232" s="18"/>
      <c r="E232" s="18"/>
      <c r="F232" s="58"/>
      <c r="G232" s="58"/>
    </row>
    <row r="233" spans="4:7" s="7" customFormat="1" x14ac:dyDescent="0.2">
      <c r="D233" s="18"/>
      <c r="E233" s="18"/>
      <c r="F233" s="58"/>
      <c r="G233" s="58"/>
    </row>
    <row r="234" spans="4:7" s="7" customFormat="1" x14ac:dyDescent="0.2">
      <c r="D234" s="18"/>
      <c r="E234" s="18"/>
      <c r="F234" s="58"/>
      <c r="G234" s="58"/>
    </row>
    <row r="235" spans="4:7" s="7" customFormat="1" x14ac:dyDescent="0.2">
      <c r="D235" s="18"/>
      <c r="E235" s="18"/>
      <c r="F235" s="58"/>
      <c r="G235" s="58"/>
    </row>
    <row r="236" spans="4:7" s="7" customFormat="1" x14ac:dyDescent="0.2">
      <c r="D236" s="18"/>
      <c r="E236" s="18"/>
      <c r="F236" s="58"/>
      <c r="G236" s="58"/>
    </row>
    <row r="237" spans="4:7" s="7" customFormat="1" x14ac:dyDescent="0.2">
      <c r="D237" s="18"/>
      <c r="E237" s="18"/>
      <c r="F237" s="58"/>
      <c r="G237" s="58"/>
    </row>
    <row r="238" spans="4:7" s="7" customFormat="1" x14ac:dyDescent="0.2">
      <c r="D238" s="18"/>
      <c r="E238" s="18"/>
      <c r="F238" s="58"/>
      <c r="G238" s="58"/>
    </row>
    <row r="239" spans="4:7" s="7" customFormat="1" x14ac:dyDescent="0.2">
      <c r="D239" s="18"/>
      <c r="E239" s="18"/>
      <c r="F239" s="58"/>
      <c r="G239" s="58"/>
    </row>
    <row r="240" spans="4:7" s="7" customFormat="1" x14ac:dyDescent="0.2">
      <c r="D240" s="18"/>
      <c r="E240" s="18"/>
      <c r="F240" s="58"/>
      <c r="G240" s="58"/>
    </row>
    <row r="241" spans="4:7" s="7" customFormat="1" x14ac:dyDescent="0.2">
      <c r="D241" s="18"/>
      <c r="E241" s="18"/>
      <c r="F241" s="58"/>
      <c r="G241" s="58"/>
    </row>
    <row r="242" spans="4:7" s="7" customFormat="1" x14ac:dyDescent="0.2">
      <c r="D242" s="18"/>
      <c r="E242" s="18"/>
      <c r="F242" s="58"/>
      <c r="G242" s="58"/>
    </row>
    <row r="243" spans="4:7" s="7" customFormat="1" x14ac:dyDescent="0.2">
      <c r="D243" s="18"/>
      <c r="E243" s="18"/>
      <c r="F243" s="58"/>
      <c r="G243" s="58"/>
    </row>
    <row r="244" spans="4:7" s="7" customFormat="1" x14ac:dyDescent="0.2">
      <c r="D244" s="18"/>
      <c r="E244" s="18"/>
      <c r="F244" s="58"/>
      <c r="G244" s="58"/>
    </row>
    <row r="245" spans="4:7" s="7" customFormat="1" x14ac:dyDescent="0.2">
      <c r="D245" s="18"/>
      <c r="E245" s="18"/>
      <c r="F245" s="58"/>
      <c r="G245" s="58"/>
    </row>
    <row r="246" spans="4:7" s="7" customFormat="1" x14ac:dyDescent="0.2">
      <c r="D246" s="18"/>
      <c r="E246" s="18"/>
      <c r="F246" s="58"/>
      <c r="G246" s="58"/>
    </row>
    <row r="247" spans="4:7" s="7" customFormat="1" x14ac:dyDescent="0.2">
      <c r="D247" s="18"/>
      <c r="E247" s="18"/>
      <c r="F247" s="58"/>
      <c r="G247" s="58"/>
    </row>
    <row r="248" spans="4:7" s="7" customFormat="1" x14ac:dyDescent="0.2">
      <c r="D248" s="18"/>
      <c r="E248" s="18"/>
      <c r="F248" s="58"/>
      <c r="G248" s="58"/>
    </row>
    <row r="249" spans="4:7" s="7" customFormat="1" x14ac:dyDescent="0.2">
      <c r="D249" s="18"/>
      <c r="E249" s="18"/>
      <c r="F249" s="58"/>
      <c r="G249" s="58"/>
    </row>
    <row r="250" spans="4:7" s="7" customFormat="1" x14ac:dyDescent="0.2">
      <c r="D250" s="18"/>
      <c r="E250" s="18"/>
      <c r="F250" s="58"/>
      <c r="G250" s="58"/>
    </row>
    <row r="251" spans="4:7" s="7" customFormat="1" x14ac:dyDescent="0.2">
      <c r="D251" s="18"/>
      <c r="E251" s="18"/>
      <c r="F251" s="58"/>
      <c r="G251" s="58"/>
    </row>
    <row r="252" spans="4:7" s="7" customFormat="1" x14ac:dyDescent="0.2">
      <c r="D252" s="18"/>
      <c r="E252" s="18"/>
      <c r="F252" s="58"/>
      <c r="G252" s="58"/>
    </row>
    <row r="253" spans="4:7" s="7" customFormat="1" x14ac:dyDescent="0.2">
      <c r="D253" s="18"/>
      <c r="E253" s="18"/>
      <c r="F253" s="58"/>
      <c r="G253" s="58"/>
    </row>
    <row r="254" spans="4:7" s="7" customFormat="1" x14ac:dyDescent="0.2">
      <c r="D254" s="18"/>
      <c r="E254" s="18"/>
      <c r="F254" s="58"/>
      <c r="G254" s="58"/>
    </row>
    <row r="255" spans="4:7" s="7" customFormat="1" x14ac:dyDescent="0.2">
      <c r="D255" s="18"/>
      <c r="E255" s="18"/>
      <c r="F255" s="58"/>
      <c r="G255" s="58"/>
    </row>
    <row r="256" spans="4:7" s="7" customFormat="1" x14ac:dyDescent="0.2">
      <c r="D256" s="18"/>
      <c r="E256" s="18"/>
      <c r="F256" s="58"/>
      <c r="G256" s="58"/>
    </row>
    <row r="257" spans="4:7" s="7" customFormat="1" x14ac:dyDescent="0.2">
      <c r="D257" s="18"/>
      <c r="E257" s="18"/>
      <c r="F257" s="58"/>
      <c r="G257" s="58"/>
    </row>
    <row r="258" spans="4:7" s="7" customFormat="1" x14ac:dyDescent="0.2">
      <c r="D258" s="18"/>
      <c r="E258" s="18"/>
      <c r="F258" s="58"/>
      <c r="G258" s="58"/>
    </row>
    <row r="259" spans="4:7" s="7" customFormat="1" x14ac:dyDescent="0.2">
      <c r="D259" s="18"/>
      <c r="E259" s="18"/>
      <c r="F259" s="58"/>
      <c r="G259" s="58"/>
    </row>
    <row r="260" spans="4:7" s="7" customFormat="1" x14ac:dyDescent="0.2">
      <c r="D260" s="18"/>
      <c r="E260" s="18"/>
      <c r="F260" s="58"/>
      <c r="G260" s="58"/>
    </row>
    <row r="261" spans="4:7" s="7" customFormat="1" x14ac:dyDescent="0.2">
      <c r="D261" s="18"/>
      <c r="E261" s="18"/>
      <c r="F261" s="58"/>
      <c r="G261" s="58"/>
    </row>
    <row r="262" spans="4:7" s="7" customFormat="1" x14ac:dyDescent="0.2">
      <c r="D262" s="18"/>
      <c r="E262" s="18"/>
      <c r="F262" s="58"/>
      <c r="G262" s="58"/>
    </row>
    <row r="263" spans="4:7" s="7" customFormat="1" x14ac:dyDescent="0.2">
      <c r="D263" s="18"/>
      <c r="E263" s="18"/>
      <c r="F263" s="58"/>
      <c r="G263" s="58"/>
    </row>
    <row r="264" spans="4:7" s="7" customFormat="1" x14ac:dyDescent="0.2">
      <c r="D264" s="18"/>
      <c r="E264" s="18"/>
      <c r="F264" s="58"/>
      <c r="G264" s="58"/>
    </row>
    <row r="265" spans="4:7" s="7" customFormat="1" x14ac:dyDescent="0.2">
      <c r="D265" s="18"/>
      <c r="E265" s="18"/>
      <c r="F265" s="58"/>
      <c r="G265" s="58"/>
    </row>
    <row r="266" spans="4:7" s="7" customFormat="1" x14ac:dyDescent="0.2">
      <c r="D266" s="18"/>
      <c r="E266" s="18"/>
      <c r="F266" s="58"/>
      <c r="G266" s="58"/>
    </row>
    <row r="267" spans="4:7" s="7" customFormat="1" x14ac:dyDescent="0.2">
      <c r="D267" s="18"/>
      <c r="E267" s="18"/>
      <c r="F267" s="58"/>
      <c r="G267" s="58"/>
    </row>
    <row r="268" spans="4:7" s="7" customFormat="1" x14ac:dyDescent="0.2">
      <c r="D268" s="18"/>
      <c r="E268" s="18"/>
      <c r="F268" s="58"/>
      <c r="G268" s="58"/>
    </row>
    <row r="269" spans="4:7" s="7" customFormat="1" x14ac:dyDescent="0.2">
      <c r="D269" s="18"/>
      <c r="E269" s="18"/>
      <c r="F269" s="58"/>
      <c r="G269" s="58"/>
    </row>
    <row r="270" spans="4:7" s="7" customFormat="1" x14ac:dyDescent="0.2">
      <c r="D270" s="18"/>
      <c r="E270" s="18"/>
      <c r="F270" s="58"/>
      <c r="G270" s="58"/>
    </row>
    <row r="271" spans="4:7" s="7" customFormat="1" x14ac:dyDescent="0.2">
      <c r="D271" s="18"/>
      <c r="E271" s="18"/>
      <c r="F271" s="58"/>
      <c r="G271" s="58"/>
    </row>
    <row r="272" spans="4:7" s="7" customFormat="1" x14ac:dyDescent="0.2">
      <c r="D272" s="18"/>
      <c r="E272" s="18"/>
      <c r="F272" s="58"/>
      <c r="G272" s="58"/>
    </row>
    <row r="273" spans="4:7" s="7" customFormat="1" x14ac:dyDescent="0.2">
      <c r="D273" s="18"/>
      <c r="E273" s="18"/>
      <c r="F273" s="58"/>
      <c r="G273" s="58"/>
    </row>
    <row r="274" spans="4:7" s="7" customFormat="1" x14ac:dyDescent="0.2">
      <c r="D274" s="18"/>
      <c r="E274" s="18"/>
      <c r="F274" s="58"/>
      <c r="G274" s="58"/>
    </row>
    <row r="275" spans="4:7" s="7" customFormat="1" x14ac:dyDescent="0.2">
      <c r="D275" s="18"/>
      <c r="E275" s="18"/>
      <c r="F275" s="58"/>
      <c r="G275" s="58"/>
    </row>
    <row r="276" spans="4:7" s="7" customFormat="1" x14ac:dyDescent="0.2">
      <c r="D276" s="18"/>
      <c r="E276" s="18"/>
      <c r="F276" s="58"/>
      <c r="G276" s="58"/>
    </row>
    <row r="277" spans="4:7" s="7" customFormat="1" x14ac:dyDescent="0.2">
      <c r="D277" s="18"/>
      <c r="E277" s="18"/>
      <c r="F277" s="58"/>
      <c r="G277" s="58"/>
    </row>
    <row r="278" spans="4:7" s="7" customFormat="1" x14ac:dyDescent="0.2">
      <c r="D278" s="18"/>
      <c r="E278" s="18"/>
      <c r="F278" s="58"/>
      <c r="G278" s="58"/>
    </row>
    <row r="279" spans="4:7" s="7" customFormat="1" x14ac:dyDescent="0.2">
      <c r="D279" s="18"/>
      <c r="E279" s="18"/>
      <c r="F279" s="58"/>
      <c r="G279" s="58"/>
    </row>
    <row r="280" spans="4:7" s="7" customFormat="1" x14ac:dyDescent="0.2">
      <c r="D280" s="18"/>
      <c r="E280" s="18"/>
      <c r="F280" s="58"/>
      <c r="G280" s="58"/>
    </row>
    <row r="281" spans="4:7" s="7" customFormat="1" x14ac:dyDescent="0.2">
      <c r="D281" s="18"/>
      <c r="E281" s="18"/>
      <c r="F281" s="58"/>
      <c r="G281" s="58"/>
    </row>
    <row r="282" spans="4:7" s="7" customFormat="1" x14ac:dyDescent="0.2">
      <c r="D282" s="18"/>
      <c r="E282" s="18"/>
      <c r="F282" s="58"/>
      <c r="G282" s="58"/>
    </row>
    <row r="283" spans="4:7" s="7" customFormat="1" x14ac:dyDescent="0.2">
      <c r="D283" s="18"/>
      <c r="E283" s="18"/>
      <c r="F283" s="58"/>
      <c r="G283" s="58"/>
    </row>
    <row r="284" spans="4:7" s="7" customFormat="1" x14ac:dyDescent="0.2">
      <c r="D284" s="18"/>
      <c r="E284" s="18"/>
      <c r="F284" s="58"/>
      <c r="G284" s="58"/>
    </row>
    <row r="285" spans="4:7" s="7" customFormat="1" x14ac:dyDescent="0.2">
      <c r="D285" s="18"/>
      <c r="E285" s="18"/>
      <c r="F285" s="58"/>
      <c r="G285" s="58"/>
    </row>
    <row r="286" spans="4:7" s="7" customFormat="1" x14ac:dyDescent="0.2">
      <c r="D286" s="18"/>
      <c r="E286" s="18"/>
      <c r="F286" s="58"/>
      <c r="G286" s="58"/>
    </row>
    <row r="287" spans="4:7" s="7" customFormat="1" x14ac:dyDescent="0.2">
      <c r="D287" s="18"/>
      <c r="E287" s="18"/>
      <c r="F287" s="58"/>
      <c r="G287" s="58"/>
    </row>
    <row r="288" spans="4:7" s="7" customFormat="1" x14ac:dyDescent="0.2">
      <c r="D288" s="18"/>
      <c r="E288" s="18"/>
      <c r="F288" s="58"/>
      <c r="G288" s="58"/>
    </row>
    <row r="289" spans="4:7" s="7" customFormat="1" x14ac:dyDescent="0.2">
      <c r="D289" s="18"/>
      <c r="E289" s="18"/>
      <c r="F289" s="58"/>
      <c r="G289" s="58"/>
    </row>
    <row r="290" spans="4:7" s="7" customFormat="1" x14ac:dyDescent="0.2">
      <c r="D290" s="18"/>
      <c r="E290" s="18"/>
      <c r="F290" s="58"/>
      <c r="G290" s="58"/>
    </row>
    <row r="291" spans="4:7" s="7" customFormat="1" x14ac:dyDescent="0.2">
      <c r="D291" s="18"/>
      <c r="E291" s="18"/>
      <c r="F291" s="58"/>
      <c r="G291" s="58"/>
    </row>
    <row r="292" spans="4:7" s="7" customFormat="1" x14ac:dyDescent="0.2">
      <c r="D292" s="18"/>
      <c r="E292" s="18"/>
      <c r="F292" s="58"/>
      <c r="G292" s="58"/>
    </row>
    <row r="293" spans="4:7" s="7" customFormat="1" x14ac:dyDescent="0.2">
      <c r="D293" s="18"/>
      <c r="E293" s="18"/>
      <c r="F293" s="58"/>
      <c r="G293" s="58"/>
    </row>
    <row r="294" spans="4:7" s="7" customFormat="1" x14ac:dyDescent="0.2">
      <c r="D294" s="18"/>
      <c r="E294" s="18"/>
      <c r="F294" s="58"/>
      <c r="G294" s="58"/>
    </row>
    <row r="295" spans="4:7" s="7" customFormat="1" x14ac:dyDescent="0.2">
      <c r="D295" s="18"/>
      <c r="E295" s="18"/>
      <c r="F295" s="58"/>
      <c r="G295" s="58"/>
    </row>
    <row r="296" spans="4:7" s="7" customFormat="1" x14ac:dyDescent="0.2">
      <c r="D296" s="18"/>
      <c r="E296" s="18"/>
      <c r="F296" s="58"/>
      <c r="G296" s="58"/>
    </row>
    <row r="297" spans="4:7" s="7" customFormat="1" x14ac:dyDescent="0.2">
      <c r="D297" s="18"/>
      <c r="E297" s="18"/>
      <c r="F297" s="58"/>
      <c r="G297" s="58"/>
    </row>
    <row r="298" spans="4:7" s="7" customFormat="1" x14ac:dyDescent="0.2">
      <c r="D298" s="18"/>
      <c r="E298" s="18"/>
      <c r="F298" s="58"/>
      <c r="G298" s="58"/>
    </row>
    <row r="299" spans="4:7" s="7" customFormat="1" x14ac:dyDescent="0.2">
      <c r="D299" s="18"/>
      <c r="E299" s="18"/>
      <c r="F299" s="58"/>
      <c r="G299" s="58"/>
    </row>
    <row r="300" spans="4:7" s="7" customFormat="1" x14ac:dyDescent="0.2">
      <c r="D300" s="18"/>
      <c r="E300" s="18"/>
      <c r="F300" s="58"/>
      <c r="G300" s="58"/>
    </row>
    <row r="301" spans="4:7" s="7" customFormat="1" x14ac:dyDescent="0.2">
      <c r="D301" s="18"/>
      <c r="E301" s="18"/>
      <c r="F301" s="58"/>
      <c r="G301" s="58"/>
    </row>
    <row r="302" spans="4:7" s="7" customFormat="1" x14ac:dyDescent="0.2">
      <c r="D302" s="18"/>
      <c r="E302" s="18"/>
      <c r="F302" s="58"/>
      <c r="G302" s="58"/>
    </row>
    <row r="303" spans="4:7" s="7" customFormat="1" x14ac:dyDescent="0.2">
      <c r="D303" s="18"/>
      <c r="E303" s="18"/>
      <c r="F303" s="58"/>
      <c r="G303" s="58"/>
    </row>
    <row r="304" spans="4:7" s="7" customFormat="1" x14ac:dyDescent="0.2">
      <c r="D304" s="18"/>
      <c r="E304" s="18"/>
      <c r="F304" s="58"/>
      <c r="G304" s="58"/>
    </row>
    <row r="305" spans="4:7" s="7" customFormat="1" x14ac:dyDescent="0.2">
      <c r="D305" s="18"/>
      <c r="E305" s="18"/>
      <c r="F305" s="58"/>
      <c r="G305" s="58"/>
    </row>
    <row r="306" spans="4:7" s="7" customFormat="1" x14ac:dyDescent="0.2">
      <c r="D306" s="18"/>
      <c r="E306" s="18"/>
      <c r="F306" s="58"/>
      <c r="G306" s="58"/>
    </row>
    <row r="307" spans="4:7" s="7" customFormat="1" x14ac:dyDescent="0.2">
      <c r="D307" s="18"/>
      <c r="E307" s="18"/>
      <c r="F307" s="58"/>
      <c r="G307" s="58"/>
    </row>
    <row r="308" spans="4:7" s="7" customFormat="1" x14ac:dyDescent="0.2">
      <c r="D308" s="18"/>
      <c r="E308" s="18"/>
      <c r="F308" s="58"/>
      <c r="G308" s="58"/>
    </row>
    <row r="309" spans="4:7" s="7" customFormat="1" x14ac:dyDescent="0.2">
      <c r="D309" s="18"/>
      <c r="E309" s="18"/>
      <c r="F309" s="58"/>
      <c r="G309" s="58"/>
    </row>
    <row r="310" spans="4:7" s="7" customFormat="1" x14ac:dyDescent="0.2">
      <c r="D310" s="18"/>
      <c r="E310" s="18"/>
      <c r="F310" s="58"/>
      <c r="G310" s="58"/>
    </row>
    <row r="311" spans="4:7" s="7" customFormat="1" x14ac:dyDescent="0.2">
      <c r="D311" s="18"/>
      <c r="E311" s="18"/>
      <c r="F311" s="58"/>
      <c r="G311" s="58"/>
    </row>
    <row r="312" spans="4:7" s="7" customFormat="1" x14ac:dyDescent="0.2">
      <c r="D312" s="18"/>
      <c r="E312" s="18"/>
      <c r="F312" s="58"/>
      <c r="G312" s="58"/>
    </row>
    <row r="313" spans="4:7" s="7" customFormat="1" x14ac:dyDescent="0.2">
      <c r="D313" s="18"/>
      <c r="E313" s="18"/>
      <c r="F313" s="58"/>
      <c r="G313" s="58"/>
    </row>
    <row r="314" spans="4:7" s="7" customFormat="1" x14ac:dyDescent="0.2">
      <c r="D314" s="18"/>
      <c r="E314" s="18"/>
      <c r="F314" s="58"/>
      <c r="G314" s="58"/>
    </row>
    <row r="315" spans="4:7" s="7" customFormat="1" x14ac:dyDescent="0.2">
      <c r="D315" s="18"/>
      <c r="E315" s="18"/>
      <c r="F315" s="58"/>
      <c r="G315" s="58"/>
    </row>
    <row r="316" spans="4:7" s="7" customFormat="1" x14ac:dyDescent="0.2">
      <c r="D316" s="18"/>
      <c r="E316" s="18"/>
      <c r="F316" s="58"/>
      <c r="G316" s="58"/>
    </row>
    <row r="317" spans="4:7" s="7" customFormat="1" x14ac:dyDescent="0.2">
      <c r="D317" s="18"/>
      <c r="E317" s="18"/>
      <c r="F317" s="58"/>
      <c r="G317" s="58"/>
    </row>
    <row r="318" spans="4:7" s="7" customFormat="1" x14ac:dyDescent="0.2">
      <c r="D318" s="18"/>
      <c r="E318" s="18"/>
      <c r="F318" s="58"/>
      <c r="G318" s="58"/>
    </row>
    <row r="319" spans="4:7" s="7" customFormat="1" x14ac:dyDescent="0.2">
      <c r="D319" s="18"/>
      <c r="E319" s="18"/>
      <c r="F319" s="58"/>
      <c r="G319" s="58"/>
    </row>
    <row r="320" spans="4:7" s="7" customFormat="1" x14ac:dyDescent="0.2">
      <c r="D320" s="18"/>
      <c r="E320" s="18"/>
      <c r="F320" s="58"/>
      <c r="G320" s="58"/>
    </row>
    <row r="321" spans="4:7" s="7" customFormat="1" x14ac:dyDescent="0.2">
      <c r="D321" s="18"/>
      <c r="E321" s="18"/>
      <c r="F321" s="58"/>
      <c r="G321" s="58"/>
    </row>
    <row r="322" spans="4:7" s="7" customFormat="1" x14ac:dyDescent="0.2">
      <c r="D322" s="18"/>
      <c r="E322" s="18"/>
      <c r="F322" s="58"/>
      <c r="G322" s="58"/>
    </row>
    <row r="323" spans="4:7" s="7" customFormat="1" x14ac:dyDescent="0.2">
      <c r="D323" s="18"/>
      <c r="E323" s="18"/>
      <c r="F323" s="58"/>
      <c r="G323" s="58"/>
    </row>
    <row r="324" spans="4:7" s="7" customFormat="1" x14ac:dyDescent="0.2">
      <c r="D324" s="18"/>
      <c r="E324" s="18"/>
      <c r="F324" s="58"/>
      <c r="G324" s="58"/>
    </row>
    <row r="325" spans="4:7" s="7" customFormat="1" x14ac:dyDescent="0.2">
      <c r="D325" s="18"/>
      <c r="E325" s="18"/>
      <c r="F325" s="58"/>
      <c r="G325" s="58"/>
    </row>
    <row r="326" spans="4:7" s="7" customFormat="1" x14ac:dyDescent="0.2">
      <c r="D326" s="18"/>
      <c r="E326" s="18"/>
      <c r="F326" s="58"/>
      <c r="G326" s="58"/>
    </row>
    <row r="327" spans="4:7" s="7" customFormat="1" x14ac:dyDescent="0.2">
      <c r="D327" s="18"/>
      <c r="E327" s="18"/>
      <c r="F327" s="58"/>
      <c r="G327" s="58"/>
    </row>
    <row r="328" spans="4:7" s="7" customFormat="1" x14ac:dyDescent="0.2">
      <c r="D328" s="18"/>
      <c r="E328" s="18"/>
      <c r="F328" s="58"/>
      <c r="G328" s="58"/>
    </row>
    <row r="329" spans="4:7" s="7" customFormat="1" x14ac:dyDescent="0.2">
      <c r="D329" s="18"/>
      <c r="E329" s="18"/>
      <c r="F329" s="58"/>
      <c r="G329" s="58"/>
    </row>
    <row r="330" spans="4:7" s="7" customFormat="1" x14ac:dyDescent="0.2">
      <c r="D330" s="18"/>
      <c r="E330" s="18"/>
      <c r="F330" s="58"/>
      <c r="G330" s="58"/>
    </row>
    <row r="331" spans="4:7" s="7" customFormat="1" x14ac:dyDescent="0.2">
      <c r="D331" s="18"/>
      <c r="E331" s="18"/>
      <c r="F331" s="58"/>
      <c r="G331" s="58"/>
    </row>
    <row r="332" spans="4:7" s="7" customFormat="1" x14ac:dyDescent="0.2">
      <c r="D332" s="18"/>
      <c r="E332" s="18"/>
      <c r="F332" s="58"/>
      <c r="G332" s="58"/>
    </row>
    <row r="333" spans="4:7" s="7" customFormat="1" x14ac:dyDescent="0.2">
      <c r="D333" s="18"/>
      <c r="E333" s="18"/>
      <c r="F333" s="58"/>
      <c r="G333" s="58"/>
    </row>
    <row r="334" spans="4:7" s="7" customFormat="1" x14ac:dyDescent="0.2">
      <c r="D334" s="18"/>
      <c r="E334" s="18"/>
      <c r="F334" s="58"/>
      <c r="G334" s="58"/>
    </row>
    <row r="335" spans="4:7" s="7" customFormat="1" x14ac:dyDescent="0.2">
      <c r="D335" s="18"/>
      <c r="E335" s="18"/>
      <c r="F335" s="58"/>
      <c r="G335" s="58"/>
    </row>
    <row r="336" spans="4:7" s="7" customFormat="1" x14ac:dyDescent="0.2">
      <c r="D336" s="18"/>
      <c r="E336" s="18"/>
      <c r="F336" s="58"/>
      <c r="G336" s="58"/>
    </row>
    <row r="337" spans="4:7" s="7" customFormat="1" x14ac:dyDescent="0.2">
      <c r="D337" s="18"/>
      <c r="E337" s="18"/>
      <c r="F337" s="58"/>
      <c r="G337" s="58"/>
    </row>
    <row r="338" spans="4:7" s="7" customFormat="1" x14ac:dyDescent="0.2">
      <c r="D338" s="18"/>
      <c r="E338" s="18"/>
      <c r="F338" s="58"/>
      <c r="G338" s="58"/>
    </row>
    <row r="339" spans="4:7" s="7" customFormat="1" x14ac:dyDescent="0.2">
      <c r="D339" s="18"/>
      <c r="E339" s="18"/>
      <c r="F339" s="58"/>
      <c r="G339" s="58"/>
    </row>
    <row r="340" spans="4:7" s="7" customFormat="1" x14ac:dyDescent="0.2">
      <c r="D340" s="18"/>
      <c r="E340" s="18"/>
      <c r="F340" s="58"/>
      <c r="G340" s="58"/>
    </row>
    <row r="341" spans="4:7" s="7" customFormat="1" x14ac:dyDescent="0.2">
      <c r="D341" s="18"/>
      <c r="E341" s="18"/>
      <c r="F341" s="58"/>
      <c r="G341" s="58"/>
    </row>
    <row r="342" spans="4:7" s="7" customFormat="1" x14ac:dyDescent="0.2">
      <c r="D342" s="18"/>
      <c r="E342" s="18"/>
      <c r="F342" s="58"/>
      <c r="G342" s="58"/>
    </row>
    <row r="343" spans="4:7" s="7" customFormat="1" x14ac:dyDescent="0.2">
      <c r="D343" s="18"/>
      <c r="E343" s="18"/>
      <c r="F343" s="58"/>
      <c r="G343" s="58"/>
    </row>
    <row r="344" spans="4:7" s="7" customFormat="1" x14ac:dyDescent="0.2">
      <c r="D344" s="18"/>
      <c r="E344" s="18"/>
      <c r="F344" s="58"/>
      <c r="G344" s="58"/>
    </row>
    <row r="345" spans="4:7" s="7" customFormat="1" x14ac:dyDescent="0.2">
      <c r="D345" s="18"/>
      <c r="E345" s="18"/>
      <c r="F345" s="58"/>
      <c r="G345" s="58"/>
    </row>
    <row r="346" spans="4:7" s="7" customFormat="1" x14ac:dyDescent="0.2">
      <c r="D346" s="18"/>
      <c r="E346" s="18"/>
      <c r="F346" s="58"/>
      <c r="G346" s="58"/>
    </row>
    <row r="347" spans="4:7" s="7" customFormat="1" x14ac:dyDescent="0.2">
      <c r="D347" s="18"/>
      <c r="E347" s="18"/>
      <c r="F347" s="58"/>
      <c r="G347" s="58"/>
    </row>
    <row r="348" spans="4:7" s="7" customFormat="1" x14ac:dyDescent="0.2">
      <c r="D348" s="18"/>
      <c r="E348" s="18"/>
      <c r="F348" s="58"/>
      <c r="G348" s="58"/>
    </row>
    <row r="349" spans="4:7" s="7" customFormat="1" x14ac:dyDescent="0.2">
      <c r="D349" s="18"/>
      <c r="E349" s="18"/>
      <c r="F349" s="58"/>
      <c r="G349" s="58"/>
    </row>
    <row r="350" spans="4:7" s="7" customFormat="1" x14ac:dyDescent="0.2">
      <c r="D350" s="18"/>
      <c r="E350" s="18"/>
      <c r="F350" s="58"/>
      <c r="G350" s="58"/>
    </row>
    <row r="351" spans="4:7" s="7" customFormat="1" x14ac:dyDescent="0.2">
      <c r="D351" s="18"/>
      <c r="E351" s="18"/>
      <c r="F351" s="58"/>
      <c r="G351" s="58"/>
    </row>
    <row r="352" spans="4:7" s="7" customFormat="1" x14ac:dyDescent="0.2">
      <c r="D352" s="18"/>
      <c r="E352" s="18"/>
      <c r="F352" s="58"/>
      <c r="G352" s="58"/>
    </row>
    <row r="353" spans="4:7" s="7" customFormat="1" x14ac:dyDescent="0.2">
      <c r="D353" s="18"/>
      <c r="E353" s="18"/>
      <c r="F353" s="58"/>
      <c r="G353" s="58"/>
    </row>
    <row r="354" spans="4:7" s="7" customFormat="1" x14ac:dyDescent="0.2">
      <c r="D354" s="18"/>
      <c r="E354" s="18"/>
      <c r="F354" s="58"/>
      <c r="G354" s="58"/>
    </row>
    <row r="355" spans="4:7" s="7" customFormat="1" x14ac:dyDescent="0.2">
      <c r="D355" s="18"/>
      <c r="E355" s="18"/>
      <c r="F355" s="58"/>
      <c r="G355" s="58"/>
    </row>
    <row r="356" spans="4:7" s="7" customFormat="1" x14ac:dyDescent="0.2">
      <c r="D356" s="18"/>
      <c r="E356" s="18"/>
      <c r="F356" s="58"/>
      <c r="G356" s="58"/>
    </row>
    <row r="357" spans="4:7" s="7" customFormat="1" x14ac:dyDescent="0.2">
      <c r="D357" s="18"/>
      <c r="E357" s="18"/>
      <c r="F357" s="58"/>
      <c r="G357" s="58"/>
    </row>
    <row r="358" spans="4:7" s="7" customFormat="1" x14ac:dyDescent="0.2">
      <c r="D358" s="18"/>
      <c r="E358" s="18"/>
      <c r="F358" s="58"/>
      <c r="G358" s="58"/>
    </row>
    <row r="359" spans="4:7" s="7" customFormat="1" x14ac:dyDescent="0.2">
      <c r="D359" s="18"/>
      <c r="E359" s="18"/>
      <c r="F359" s="58"/>
      <c r="G359" s="58"/>
    </row>
    <row r="360" spans="4:7" s="7" customFormat="1" x14ac:dyDescent="0.2">
      <c r="D360" s="18"/>
      <c r="E360" s="18"/>
      <c r="F360" s="58"/>
      <c r="G360" s="58"/>
    </row>
    <row r="361" spans="4:7" s="7" customFormat="1" x14ac:dyDescent="0.2">
      <c r="D361" s="18"/>
      <c r="E361" s="18"/>
      <c r="F361" s="58"/>
      <c r="G361" s="58"/>
    </row>
    <row r="362" spans="4:7" s="7" customFormat="1" x14ac:dyDescent="0.2">
      <c r="D362" s="18"/>
      <c r="E362" s="18"/>
      <c r="F362" s="58"/>
      <c r="G362" s="58"/>
    </row>
    <row r="363" spans="4:7" s="7" customFormat="1" x14ac:dyDescent="0.2">
      <c r="D363" s="18"/>
      <c r="E363" s="18"/>
      <c r="F363" s="58"/>
      <c r="G363" s="58"/>
    </row>
    <row r="364" spans="4:7" s="7" customFormat="1" x14ac:dyDescent="0.2">
      <c r="D364" s="18"/>
      <c r="E364" s="18"/>
      <c r="F364" s="58"/>
      <c r="G364" s="58"/>
    </row>
    <row r="365" spans="4:7" s="7" customFormat="1" x14ac:dyDescent="0.2">
      <c r="D365" s="18"/>
      <c r="E365" s="18"/>
      <c r="F365" s="58"/>
      <c r="G365" s="58"/>
    </row>
    <row r="366" spans="4:7" s="7" customFormat="1" x14ac:dyDescent="0.2">
      <c r="D366" s="18"/>
      <c r="E366" s="18"/>
      <c r="F366" s="58"/>
      <c r="G366" s="58"/>
    </row>
    <row r="367" spans="4:7" s="7" customFormat="1" x14ac:dyDescent="0.2">
      <c r="D367" s="18"/>
      <c r="E367" s="18"/>
      <c r="F367" s="58"/>
      <c r="G367" s="58"/>
    </row>
    <row r="368" spans="4:7" s="7" customFormat="1" x14ac:dyDescent="0.2">
      <c r="D368" s="18"/>
      <c r="E368" s="18"/>
      <c r="F368" s="58"/>
      <c r="G368" s="58"/>
    </row>
    <row r="369" spans="4:7" s="7" customFormat="1" x14ac:dyDescent="0.2">
      <c r="D369" s="18"/>
      <c r="E369" s="18"/>
      <c r="F369" s="58"/>
      <c r="G369" s="58"/>
    </row>
    <row r="370" spans="4:7" s="7" customFormat="1" x14ac:dyDescent="0.2">
      <c r="D370" s="18"/>
      <c r="E370" s="18"/>
      <c r="F370" s="58"/>
      <c r="G370" s="58"/>
    </row>
    <row r="371" spans="4:7" s="7" customFormat="1" x14ac:dyDescent="0.2">
      <c r="D371" s="18"/>
      <c r="E371" s="18"/>
      <c r="F371" s="58"/>
      <c r="G371" s="58"/>
    </row>
    <row r="372" spans="4:7" s="7" customFormat="1" x14ac:dyDescent="0.2">
      <c r="D372" s="18"/>
      <c r="E372" s="18"/>
      <c r="F372" s="58"/>
      <c r="G372" s="58"/>
    </row>
    <row r="373" spans="4:7" s="7" customFormat="1" x14ac:dyDescent="0.2">
      <c r="D373" s="18"/>
      <c r="E373" s="18"/>
      <c r="F373" s="58"/>
      <c r="G373" s="58"/>
    </row>
    <row r="374" spans="4:7" s="7" customFormat="1" x14ac:dyDescent="0.2">
      <c r="D374" s="18"/>
      <c r="E374" s="18"/>
      <c r="F374" s="58"/>
      <c r="G374" s="58"/>
    </row>
    <row r="375" spans="4:7" s="7" customFormat="1" x14ac:dyDescent="0.2">
      <c r="D375" s="18"/>
      <c r="E375" s="18"/>
      <c r="F375" s="58"/>
      <c r="G375" s="58"/>
    </row>
    <row r="376" spans="4:7" s="7" customFormat="1" x14ac:dyDescent="0.2">
      <c r="D376" s="18"/>
      <c r="E376" s="18"/>
      <c r="F376" s="58"/>
      <c r="G376" s="58"/>
    </row>
    <row r="377" spans="4:7" s="7" customFormat="1" x14ac:dyDescent="0.2">
      <c r="D377" s="18"/>
      <c r="E377" s="18"/>
      <c r="F377" s="58"/>
      <c r="G377" s="58"/>
    </row>
    <row r="378" spans="4:7" s="7" customFormat="1" x14ac:dyDescent="0.2">
      <c r="D378" s="18"/>
      <c r="E378" s="18"/>
      <c r="F378" s="58"/>
      <c r="G378" s="58"/>
    </row>
    <row r="379" spans="4:7" s="7" customFormat="1" x14ac:dyDescent="0.2">
      <c r="D379" s="18"/>
      <c r="E379" s="18"/>
      <c r="F379" s="58"/>
      <c r="G379" s="58"/>
    </row>
    <row r="380" spans="4:7" s="7" customFormat="1" x14ac:dyDescent="0.2">
      <c r="D380" s="18"/>
      <c r="E380" s="18"/>
      <c r="F380" s="58"/>
      <c r="G380" s="58"/>
    </row>
    <row r="381" spans="4:7" s="7" customFormat="1" x14ac:dyDescent="0.2">
      <c r="D381" s="18"/>
      <c r="E381" s="18"/>
      <c r="F381" s="58"/>
      <c r="G381" s="58"/>
    </row>
    <row r="382" spans="4:7" s="7" customFormat="1" x14ac:dyDescent="0.2">
      <c r="D382" s="18"/>
      <c r="E382" s="18"/>
      <c r="F382" s="58"/>
      <c r="G382" s="58"/>
    </row>
    <row r="383" spans="4:7" s="7" customFormat="1" x14ac:dyDescent="0.2">
      <c r="D383" s="18"/>
      <c r="E383" s="18"/>
      <c r="F383" s="58"/>
      <c r="G383" s="58"/>
    </row>
    <row r="384" spans="4:7" s="7" customFormat="1" x14ac:dyDescent="0.2">
      <c r="D384" s="18"/>
      <c r="E384" s="18"/>
      <c r="F384" s="58"/>
      <c r="G384" s="58"/>
    </row>
    <row r="385" spans="4:7" s="7" customFormat="1" x14ac:dyDescent="0.2">
      <c r="D385" s="18"/>
      <c r="E385" s="18"/>
      <c r="F385" s="58"/>
      <c r="G385" s="58"/>
    </row>
    <row r="386" spans="4:7" s="7" customFormat="1" x14ac:dyDescent="0.2">
      <c r="D386" s="18"/>
      <c r="E386" s="18"/>
      <c r="F386" s="58"/>
      <c r="G386" s="58"/>
    </row>
    <row r="387" spans="4:7" s="7" customFormat="1" x14ac:dyDescent="0.2">
      <c r="D387" s="18"/>
      <c r="E387" s="18"/>
      <c r="F387" s="58"/>
      <c r="G387" s="58"/>
    </row>
    <row r="388" spans="4:7" s="7" customFormat="1" x14ac:dyDescent="0.2">
      <c r="D388" s="18"/>
      <c r="E388" s="18"/>
      <c r="F388" s="58"/>
      <c r="G388" s="58"/>
    </row>
    <row r="389" spans="4:7" s="7" customFormat="1" x14ac:dyDescent="0.2">
      <c r="D389" s="18"/>
      <c r="E389" s="18"/>
      <c r="F389" s="58"/>
      <c r="G389" s="58"/>
    </row>
    <row r="390" spans="4:7" s="7" customFormat="1" x14ac:dyDescent="0.2">
      <c r="D390" s="18"/>
      <c r="E390" s="18"/>
      <c r="F390" s="58"/>
      <c r="G390" s="58"/>
    </row>
    <row r="391" spans="4:7" s="7" customFormat="1" x14ac:dyDescent="0.2">
      <c r="D391" s="18"/>
      <c r="E391" s="18"/>
      <c r="F391" s="58"/>
      <c r="G391" s="58"/>
    </row>
    <row r="392" spans="4:7" s="7" customFormat="1" x14ac:dyDescent="0.2">
      <c r="D392" s="18"/>
      <c r="E392" s="18"/>
      <c r="F392" s="58"/>
      <c r="G392" s="58"/>
    </row>
    <row r="393" spans="4:7" s="7" customFormat="1" x14ac:dyDescent="0.2">
      <c r="D393" s="18"/>
      <c r="E393" s="18"/>
      <c r="F393" s="58"/>
      <c r="G393" s="58"/>
    </row>
    <row r="394" spans="4:7" s="7" customFormat="1" x14ac:dyDescent="0.2">
      <c r="D394" s="18"/>
      <c r="E394" s="18"/>
      <c r="F394" s="58"/>
      <c r="G394" s="58"/>
    </row>
    <row r="395" spans="4:7" s="7" customFormat="1" x14ac:dyDescent="0.2">
      <c r="D395" s="18"/>
      <c r="E395" s="18"/>
      <c r="F395" s="58"/>
      <c r="G395" s="58"/>
    </row>
    <row r="396" spans="4:7" s="7" customFormat="1" x14ac:dyDescent="0.2">
      <c r="D396" s="18"/>
      <c r="E396" s="18"/>
      <c r="F396" s="58"/>
      <c r="G396" s="58"/>
    </row>
    <row r="397" spans="4:7" s="7" customFormat="1" x14ac:dyDescent="0.2">
      <c r="D397" s="18"/>
      <c r="E397" s="18"/>
      <c r="F397" s="58"/>
      <c r="G397" s="58"/>
    </row>
    <row r="398" spans="4:7" s="7" customFormat="1" x14ac:dyDescent="0.2">
      <c r="D398" s="18"/>
      <c r="E398" s="18"/>
      <c r="F398" s="58"/>
      <c r="G398" s="58"/>
    </row>
    <row r="399" spans="4:7" s="7" customFormat="1" x14ac:dyDescent="0.2">
      <c r="D399" s="18"/>
      <c r="E399" s="18"/>
      <c r="F399" s="58"/>
      <c r="G399" s="58"/>
    </row>
    <row r="400" spans="4:7" s="7" customFormat="1" x14ac:dyDescent="0.2">
      <c r="D400" s="18"/>
      <c r="E400" s="18"/>
      <c r="F400" s="58"/>
      <c r="G400" s="58"/>
    </row>
    <row r="401" spans="4:7" s="7" customFormat="1" x14ac:dyDescent="0.2">
      <c r="D401" s="18"/>
      <c r="E401" s="18"/>
      <c r="F401" s="58"/>
      <c r="G401" s="58"/>
    </row>
    <row r="402" spans="4:7" s="7" customFormat="1" x14ac:dyDescent="0.2">
      <c r="D402" s="18"/>
      <c r="E402" s="18"/>
      <c r="F402" s="58"/>
      <c r="G402" s="58"/>
    </row>
    <row r="403" spans="4:7" s="7" customFormat="1" x14ac:dyDescent="0.2">
      <c r="D403" s="18"/>
      <c r="E403" s="18"/>
      <c r="F403" s="58"/>
      <c r="G403" s="58"/>
    </row>
    <row r="404" spans="4:7" s="7" customFormat="1" x14ac:dyDescent="0.2">
      <c r="D404" s="18"/>
      <c r="E404" s="18"/>
      <c r="F404" s="58"/>
      <c r="G404" s="58"/>
    </row>
    <row r="405" spans="4:7" s="7" customFormat="1" x14ac:dyDescent="0.2">
      <c r="D405" s="18"/>
      <c r="E405" s="18"/>
      <c r="F405" s="58"/>
      <c r="G405" s="58"/>
    </row>
    <row r="406" spans="4:7" s="7" customFormat="1" x14ac:dyDescent="0.2">
      <c r="D406" s="18"/>
      <c r="E406" s="18"/>
      <c r="F406" s="58"/>
      <c r="G406" s="58"/>
    </row>
    <row r="407" spans="4:7" s="7" customFormat="1" x14ac:dyDescent="0.2">
      <c r="D407" s="18"/>
      <c r="E407" s="18"/>
      <c r="F407" s="58"/>
      <c r="G407" s="58"/>
    </row>
    <row r="408" spans="4:7" s="7" customFormat="1" x14ac:dyDescent="0.2">
      <c r="D408" s="18"/>
      <c r="E408" s="18"/>
      <c r="F408" s="58"/>
      <c r="G408" s="58"/>
    </row>
    <row r="409" spans="4:7" s="7" customFormat="1" x14ac:dyDescent="0.2">
      <c r="D409" s="18"/>
      <c r="E409" s="18"/>
      <c r="F409" s="58"/>
      <c r="G409" s="58"/>
    </row>
    <row r="410" spans="4:7" s="7" customFormat="1" x14ac:dyDescent="0.2">
      <c r="D410" s="18"/>
      <c r="E410" s="18"/>
      <c r="F410" s="58"/>
      <c r="G410" s="58"/>
    </row>
    <row r="411" spans="4:7" s="7" customFormat="1" x14ac:dyDescent="0.2">
      <c r="D411" s="18"/>
      <c r="E411" s="18"/>
      <c r="F411" s="58"/>
      <c r="G411" s="58"/>
    </row>
    <row r="412" spans="4:7" s="7" customFormat="1" x14ac:dyDescent="0.2">
      <c r="D412" s="18"/>
      <c r="E412" s="18"/>
      <c r="F412" s="58"/>
      <c r="G412" s="58"/>
    </row>
    <row r="413" spans="4:7" s="7" customFormat="1" x14ac:dyDescent="0.2">
      <c r="D413" s="18"/>
      <c r="E413" s="18"/>
      <c r="F413" s="58"/>
      <c r="G413" s="58"/>
    </row>
    <row r="414" spans="4:7" s="7" customFormat="1" x14ac:dyDescent="0.2">
      <c r="D414" s="18"/>
      <c r="E414" s="18"/>
      <c r="F414" s="58"/>
      <c r="G414" s="58"/>
    </row>
    <row r="415" spans="4:7" s="7" customFormat="1" x14ac:dyDescent="0.2">
      <c r="D415" s="18"/>
      <c r="E415" s="18"/>
      <c r="F415" s="58"/>
      <c r="G415" s="58"/>
    </row>
    <row r="416" spans="4:7" s="7" customFormat="1" x14ac:dyDescent="0.2">
      <c r="D416" s="18"/>
      <c r="E416" s="18"/>
      <c r="F416" s="58"/>
      <c r="G416" s="58"/>
    </row>
    <row r="417" spans="4:7" s="7" customFormat="1" x14ac:dyDescent="0.2">
      <c r="D417" s="18"/>
      <c r="E417" s="18"/>
      <c r="F417" s="58"/>
      <c r="G417" s="58"/>
    </row>
    <row r="418" spans="4:7" s="7" customFormat="1" x14ac:dyDescent="0.2">
      <c r="D418" s="18"/>
      <c r="E418" s="18"/>
      <c r="F418" s="58"/>
      <c r="G418" s="58"/>
    </row>
    <row r="419" spans="4:7" s="7" customFormat="1" x14ac:dyDescent="0.2">
      <c r="D419" s="18"/>
      <c r="E419" s="18"/>
      <c r="F419" s="58"/>
      <c r="G419" s="58"/>
    </row>
    <row r="420" spans="4:7" s="7" customFormat="1" x14ac:dyDescent="0.2">
      <c r="D420" s="18"/>
      <c r="E420" s="18"/>
      <c r="F420" s="58"/>
      <c r="G420" s="58"/>
    </row>
    <row r="421" spans="4:7" s="7" customFormat="1" x14ac:dyDescent="0.2">
      <c r="D421" s="18"/>
      <c r="E421" s="18"/>
      <c r="F421" s="58"/>
      <c r="G421" s="58"/>
    </row>
    <row r="422" spans="4:7" s="7" customFormat="1" x14ac:dyDescent="0.2">
      <c r="D422" s="18"/>
      <c r="E422" s="18"/>
      <c r="F422" s="58"/>
      <c r="G422" s="58"/>
    </row>
    <row r="423" spans="4:7" s="7" customFormat="1" x14ac:dyDescent="0.2">
      <c r="D423" s="18"/>
      <c r="E423" s="18"/>
      <c r="F423" s="58"/>
      <c r="G423" s="58"/>
    </row>
    <row r="424" spans="4:7" s="7" customFormat="1" x14ac:dyDescent="0.2">
      <c r="D424" s="18"/>
      <c r="E424" s="18"/>
      <c r="F424" s="58"/>
      <c r="G424" s="58"/>
    </row>
    <row r="425" spans="4:7" s="7" customFormat="1" x14ac:dyDescent="0.2">
      <c r="D425" s="18"/>
      <c r="E425" s="18"/>
      <c r="F425" s="58"/>
      <c r="G425" s="58"/>
    </row>
    <row r="426" spans="4:7" s="7" customFormat="1" x14ac:dyDescent="0.2">
      <c r="D426" s="18"/>
      <c r="E426" s="18"/>
      <c r="F426" s="58"/>
      <c r="G426" s="58"/>
    </row>
    <row r="427" spans="4:7" s="7" customFormat="1" x14ac:dyDescent="0.2">
      <c r="D427" s="18"/>
      <c r="E427" s="18"/>
      <c r="F427" s="58"/>
      <c r="G427" s="58"/>
    </row>
    <row r="428" spans="4:7" s="7" customFormat="1" x14ac:dyDescent="0.2">
      <c r="D428" s="18"/>
      <c r="E428" s="18"/>
      <c r="F428" s="58"/>
      <c r="G428" s="58"/>
    </row>
    <row r="429" spans="4:7" s="7" customFormat="1" x14ac:dyDescent="0.2">
      <c r="D429" s="18"/>
      <c r="E429" s="18"/>
      <c r="F429" s="58"/>
      <c r="G429" s="58"/>
    </row>
    <row r="430" spans="4:7" s="7" customFormat="1" x14ac:dyDescent="0.2">
      <c r="D430" s="18"/>
      <c r="E430" s="18"/>
      <c r="F430" s="58"/>
      <c r="G430" s="58"/>
    </row>
    <row r="431" spans="4:7" s="7" customFormat="1" x14ac:dyDescent="0.2">
      <c r="D431" s="18"/>
      <c r="E431" s="18"/>
      <c r="F431" s="58"/>
      <c r="G431" s="58"/>
    </row>
    <row r="432" spans="4:7" s="7" customFormat="1" x14ac:dyDescent="0.2">
      <c r="D432" s="18"/>
      <c r="E432" s="18"/>
      <c r="F432" s="58"/>
      <c r="G432" s="58"/>
    </row>
    <row r="433" spans="4:7" s="7" customFormat="1" x14ac:dyDescent="0.2">
      <c r="D433" s="18"/>
      <c r="E433" s="18"/>
      <c r="F433" s="58"/>
      <c r="G433" s="58"/>
    </row>
    <row r="434" spans="4:7" s="7" customFormat="1" x14ac:dyDescent="0.2">
      <c r="D434" s="18"/>
      <c r="E434" s="18"/>
      <c r="F434" s="58"/>
      <c r="G434" s="58"/>
    </row>
    <row r="435" spans="4:7" s="7" customFormat="1" x14ac:dyDescent="0.2">
      <c r="D435" s="18"/>
      <c r="E435" s="18"/>
      <c r="F435" s="58"/>
      <c r="G435" s="58"/>
    </row>
    <row r="436" spans="4:7" s="7" customFormat="1" x14ac:dyDescent="0.2">
      <c r="D436" s="18"/>
      <c r="E436" s="18"/>
      <c r="F436" s="58"/>
      <c r="G436" s="58"/>
    </row>
    <row r="437" spans="4:7" s="7" customFormat="1" x14ac:dyDescent="0.2">
      <c r="D437" s="18"/>
      <c r="E437" s="18"/>
      <c r="F437" s="58"/>
      <c r="G437" s="58"/>
    </row>
    <row r="438" spans="4:7" s="7" customFormat="1" x14ac:dyDescent="0.2">
      <c r="D438" s="18"/>
      <c r="E438" s="18"/>
      <c r="F438" s="58"/>
      <c r="G438" s="58"/>
    </row>
    <row r="439" spans="4:7" s="7" customFormat="1" x14ac:dyDescent="0.2">
      <c r="D439" s="18"/>
      <c r="E439" s="18"/>
      <c r="F439" s="58"/>
      <c r="G439" s="58"/>
    </row>
    <row r="440" spans="4:7" s="7" customFormat="1" x14ac:dyDescent="0.2">
      <c r="D440" s="18"/>
      <c r="E440" s="18"/>
      <c r="F440" s="58"/>
      <c r="G440" s="58"/>
    </row>
    <row r="441" spans="4:7" s="7" customFormat="1" x14ac:dyDescent="0.2">
      <c r="D441" s="18"/>
      <c r="E441" s="18"/>
      <c r="F441" s="58"/>
      <c r="G441" s="58"/>
    </row>
    <row r="442" spans="4:7" s="7" customFormat="1" x14ac:dyDescent="0.2">
      <c r="D442" s="18"/>
      <c r="E442" s="18"/>
      <c r="F442" s="58"/>
      <c r="G442" s="58"/>
    </row>
    <row r="443" spans="4:7" s="7" customFormat="1" x14ac:dyDescent="0.2">
      <c r="D443" s="18"/>
      <c r="E443" s="18"/>
      <c r="F443" s="58"/>
      <c r="G443" s="58"/>
    </row>
    <row r="444" spans="4:7" s="7" customFormat="1" x14ac:dyDescent="0.2">
      <c r="D444" s="18"/>
      <c r="E444" s="18"/>
      <c r="F444" s="58"/>
      <c r="G444" s="58"/>
    </row>
    <row r="445" spans="4:7" s="7" customFormat="1" x14ac:dyDescent="0.2">
      <c r="D445" s="18"/>
      <c r="E445" s="18"/>
      <c r="F445" s="58"/>
      <c r="G445" s="58"/>
    </row>
    <row r="446" spans="4:7" s="7" customFormat="1" x14ac:dyDescent="0.2">
      <c r="D446" s="18"/>
      <c r="E446" s="18"/>
      <c r="F446" s="58"/>
      <c r="G446" s="58"/>
    </row>
    <row r="447" spans="4:7" s="7" customFormat="1" x14ac:dyDescent="0.2">
      <c r="D447" s="18"/>
      <c r="E447" s="18"/>
      <c r="F447" s="58"/>
      <c r="G447" s="58"/>
    </row>
    <row r="448" spans="4:7" s="7" customFormat="1" x14ac:dyDescent="0.2">
      <c r="D448" s="18"/>
      <c r="E448" s="18"/>
      <c r="F448" s="58"/>
      <c r="G448" s="58"/>
    </row>
    <row r="449" spans="4:7" s="7" customFormat="1" x14ac:dyDescent="0.2">
      <c r="D449" s="18"/>
      <c r="E449" s="18"/>
      <c r="F449" s="58"/>
      <c r="G449" s="58"/>
    </row>
    <row r="450" spans="4:7" s="7" customFormat="1" x14ac:dyDescent="0.2">
      <c r="D450" s="18"/>
      <c r="E450" s="18"/>
      <c r="F450" s="58"/>
      <c r="G450" s="58"/>
    </row>
    <row r="451" spans="4:7" s="7" customFormat="1" x14ac:dyDescent="0.2">
      <c r="D451" s="18"/>
      <c r="E451" s="18"/>
      <c r="F451" s="58"/>
      <c r="G451" s="58"/>
    </row>
    <row r="452" spans="4:7" s="7" customFormat="1" x14ac:dyDescent="0.2">
      <c r="D452" s="18"/>
      <c r="E452" s="18"/>
      <c r="F452" s="58"/>
      <c r="G452" s="58"/>
    </row>
    <row r="453" spans="4:7" s="7" customFormat="1" x14ac:dyDescent="0.2">
      <c r="D453" s="18"/>
      <c r="E453" s="18"/>
      <c r="F453" s="58"/>
      <c r="G453" s="58"/>
    </row>
    <row r="454" spans="4:7" s="7" customFormat="1" x14ac:dyDescent="0.2">
      <c r="D454" s="18"/>
      <c r="E454" s="18"/>
      <c r="F454" s="58"/>
      <c r="G454" s="58"/>
    </row>
    <row r="455" spans="4:7" s="7" customFormat="1" x14ac:dyDescent="0.2">
      <c r="D455" s="18"/>
      <c r="E455" s="18"/>
      <c r="F455" s="58"/>
      <c r="G455" s="58"/>
    </row>
    <row r="456" spans="4:7" s="7" customFormat="1" x14ac:dyDescent="0.2">
      <c r="D456" s="18"/>
      <c r="E456" s="18"/>
      <c r="F456" s="58"/>
      <c r="G456" s="58"/>
    </row>
    <row r="457" spans="4:7" s="7" customFormat="1" x14ac:dyDescent="0.2">
      <c r="D457" s="18"/>
      <c r="E457" s="18"/>
      <c r="F457" s="58"/>
      <c r="G457" s="58"/>
    </row>
    <row r="458" spans="4:7" s="7" customFormat="1" x14ac:dyDescent="0.2">
      <c r="D458" s="18"/>
      <c r="E458" s="18"/>
      <c r="F458" s="58"/>
      <c r="G458" s="58"/>
    </row>
    <row r="459" spans="4:7" s="7" customFormat="1" x14ac:dyDescent="0.2">
      <c r="D459" s="18"/>
      <c r="E459" s="18"/>
      <c r="F459" s="58"/>
      <c r="G459" s="58"/>
    </row>
    <row r="460" spans="4:7" s="7" customFormat="1" x14ac:dyDescent="0.2">
      <c r="D460" s="18"/>
      <c r="E460" s="18"/>
      <c r="F460" s="58"/>
      <c r="G460" s="58"/>
    </row>
    <row r="461" spans="4:7" s="7" customFormat="1" x14ac:dyDescent="0.2">
      <c r="D461" s="18"/>
      <c r="E461" s="18"/>
      <c r="F461" s="58"/>
      <c r="G461" s="58"/>
    </row>
    <row r="462" spans="4:7" s="7" customFormat="1" x14ac:dyDescent="0.2">
      <c r="D462" s="18"/>
      <c r="E462" s="18"/>
      <c r="F462" s="58"/>
      <c r="G462" s="58"/>
    </row>
    <row r="463" spans="4:7" s="7" customFormat="1" x14ac:dyDescent="0.2">
      <c r="D463" s="18"/>
      <c r="E463" s="18"/>
      <c r="F463" s="58"/>
      <c r="G463" s="58"/>
    </row>
    <row r="464" spans="4:7" s="7" customFormat="1" x14ac:dyDescent="0.2">
      <c r="D464" s="18"/>
      <c r="E464" s="18"/>
      <c r="F464" s="58"/>
      <c r="G464" s="58"/>
    </row>
    <row r="465" spans="4:7" s="7" customFormat="1" x14ac:dyDescent="0.2">
      <c r="D465" s="18"/>
      <c r="E465" s="18"/>
      <c r="F465" s="58"/>
      <c r="G465" s="58"/>
    </row>
    <row r="466" spans="4:7" s="7" customFormat="1" x14ac:dyDescent="0.2">
      <c r="D466" s="18"/>
      <c r="E466" s="18"/>
      <c r="F466" s="58"/>
      <c r="G466" s="58"/>
    </row>
    <row r="467" spans="4:7" s="7" customFormat="1" x14ac:dyDescent="0.2">
      <c r="D467" s="18"/>
      <c r="E467" s="18"/>
      <c r="F467" s="58"/>
      <c r="G467" s="58"/>
    </row>
    <row r="468" spans="4:7" s="7" customFormat="1" x14ac:dyDescent="0.2">
      <c r="D468" s="18"/>
      <c r="E468" s="18"/>
      <c r="F468" s="58"/>
      <c r="G468" s="58"/>
    </row>
    <row r="469" spans="4:7" s="7" customFormat="1" x14ac:dyDescent="0.2">
      <c r="D469" s="18"/>
      <c r="E469" s="18"/>
      <c r="F469" s="58"/>
      <c r="G469" s="58"/>
    </row>
    <row r="470" spans="4:7" s="7" customFormat="1" x14ac:dyDescent="0.2">
      <c r="D470" s="18"/>
      <c r="E470" s="18"/>
      <c r="F470" s="58"/>
      <c r="G470" s="58"/>
    </row>
    <row r="471" spans="4:7" s="7" customFormat="1" x14ac:dyDescent="0.2">
      <c r="D471" s="18"/>
      <c r="E471" s="18"/>
      <c r="F471" s="58"/>
      <c r="G471" s="58"/>
    </row>
    <row r="472" spans="4:7" s="7" customFormat="1" x14ac:dyDescent="0.2">
      <c r="D472" s="18"/>
      <c r="E472" s="18"/>
      <c r="F472" s="58"/>
      <c r="G472" s="58"/>
    </row>
    <row r="473" spans="4:7" s="7" customFormat="1" x14ac:dyDescent="0.2">
      <c r="D473" s="18"/>
      <c r="E473" s="18"/>
      <c r="F473" s="58"/>
      <c r="G473" s="58"/>
    </row>
    <row r="474" spans="4:7" s="7" customFormat="1" x14ac:dyDescent="0.2">
      <c r="D474" s="18"/>
      <c r="E474" s="18"/>
      <c r="F474" s="58"/>
      <c r="G474" s="58"/>
    </row>
    <row r="475" spans="4:7" s="7" customFormat="1" x14ac:dyDescent="0.2">
      <c r="D475" s="18"/>
      <c r="E475" s="18"/>
      <c r="F475" s="58"/>
      <c r="G475" s="58"/>
    </row>
    <row r="476" spans="4:7" s="7" customFormat="1" x14ac:dyDescent="0.2">
      <c r="D476" s="18"/>
      <c r="E476" s="18"/>
      <c r="F476" s="58"/>
      <c r="G476" s="58"/>
    </row>
    <row r="477" spans="4:7" s="7" customFormat="1" x14ac:dyDescent="0.2">
      <c r="D477" s="18"/>
      <c r="E477" s="18"/>
      <c r="F477" s="58"/>
      <c r="G477" s="58"/>
    </row>
    <row r="478" spans="4:7" s="7" customFormat="1" x14ac:dyDescent="0.2">
      <c r="D478" s="18"/>
      <c r="E478" s="18"/>
      <c r="F478" s="58"/>
      <c r="G478" s="58"/>
    </row>
    <row r="479" spans="4:7" s="7" customFormat="1" x14ac:dyDescent="0.2">
      <c r="D479" s="18"/>
      <c r="E479" s="18"/>
      <c r="F479" s="58"/>
      <c r="G479" s="58"/>
    </row>
    <row r="480" spans="4:7" s="7" customFormat="1" x14ac:dyDescent="0.2">
      <c r="D480" s="18"/>
      <c r="E480" s="18"/>
      <c r="F480" s="58"/>
      <c r="G480" s="58"/>
    </row>
    <row r="481" spans="4:7" s="7" customFormat="1" x14ac:dyDescent="0.2">
      <c r="D481" s="18"/>
      <c r="E481" s="18"/>
      <c r="F481" s="58"/>
      <c r="G481" s="58"/>
    </row>
    <row r="482" spans="4:7" s="7" customFormat="1" x14ac:dyDescent="0.2">
      <c r="D482" s="18"/>
      <c r="E482" s="18"/>
      <c r="F482" s="58"/>
      <c r="G482" s="58"/>
    </row>
    <row r="483" spans="4:7" s="7" customFormat="1" x14ac:dyDescent="0.2">
      <c r="D483" s="18"/>
      <c r="E483" s="18"/>
      <c r="F483" s="58"/>
      <c r="G483" s="58"/>
    </row>
    <row r="484" spans="4:7" s="7" customFormat="1" x14ac:dyDescent="0.2">
      <c r="D484" s="18"/>
      <c r="E484" s="18"/>
      <c r="F484" s="58"/>
      <c r="G484" s="58"/>
    </row>
    <row r="485" spans="4:7" s="7" customFormat="1" x14ac:dyDescent="0.2">
      <c r="D485" s="18"/>
      <c r="E485" s="18"/>
      <c r="F485" s="58"/>
      <c r="G485" s="58"/>
    </row>
    <row r="486" spans="4:7" s="7" customFormat="1" x14ac:dyDescent="0.2">
      <c r="D486" s="18"/>
      <c r="E486" s="18"/>
      <c r="F486" s="58"/>
      <c r="G486" s="58"/>
    </row>
    <row r="487" spans="4:7" s="7" customFormat="1" x14ac:dyDescent="0.2">
      <c r="D487" s="18"/>
      <c r="E487" s="18"/>
      <c r="F487" s="58"/>
      <c r="G487" s="58"/>
    </row>
    <row r="488" spans="4:7" s="7" customFormat="1" x14ac:dyDescent="0.2">
      <c r="D488" s="18"/>
      <c r="E488" s="18"/>
      <c r="F488" s="58"/>
      <c r="G488" s="58"/>
    </row>
    <row r="489" spans="4:7" s="7" customFormat="1" x14ac:dyDescent="0.2">
      <c r="D489" s="18"/>
      <c r="E489" s="18"/>
      <c r="F489" s="58"/>
      <c r="G489" s="58"/>
    </row>
    <row r="490" spans="4:7" s="7" customFormat="1" x14ac:dyDescent="0.2">
      <c r="D490" s="18"/>
      <c r="E490" s="18"/>
      <c r="F490" s="58"/>
      <c r="G490" s="58"/>
    </row>
    <row r="491" spans="4:7" s="7" customFormat="1" x14ac:dyDescent="0.2">
      <c r="D491" s="18"/>
      <c r="E491" s="18"/>
      <c r="F491" s="58"/>
      <c r="G491" s="58"/>
    </row>
    <row r="492" spans="4:7" s="7" customFormat="1" x14ac:dyDescent="0.2">
      <c r="D492" s="18"/>
      <c r="E492" s="18"/>
      <c r="F492" s="58"/>
      <c r="G492" s="58"/>
    </row>
    <row r="493" spans="4:7" s="7" customFormat="1" x14ac:dyDescent="0.2">
      <c r="D493" s="18"/>
      <c r="E493" s="18"/>
      <c r="F493" s="58"/>
      <c r="G493" s="58"/>
    </row>
    <row r="494" spans="4:7" s="7" customFormat="1" x14ac:dyDescent="0.2">
      <c r="D494" s="18"/>
      <c r="E494" s="18"/>
      <c r="F494" s="58"/>
      <c r="G494" s="58"/>
    </row>
    <row r="495" spans="4:7" s="7" customFormat="1" x14ac:dyDescent="0.2">
      <c r="D495" s="18"/>
      <c r="E495" s="18"/>
      <c r="F495" s="58"/>
      <c r="G495" s="58"/>
    </row>
    <row r="496" spans="4:7" s="7" customFormat="1" x14ac:dyDescent="0.2">
      <c r="D496" s="18"/>
      <c r="E496" s="18"/>
      <c r="F496" s="58"/>
      <c r="G496" s="58"/>
    </row>
    <row r="497" spans="4:7" s="7" customFormat="1" x14ac:dyDescent="0.2">
      <c r="D497" s="18"/>
      <c r="E497" s="18"/>
      <c r="F497" s="58"/>
      <c r="G497" s="58"/>
    </row>
    <row r="498" spans="4:7" s="7" customFormat="1" x14ac:dyDescent="0.2">
      <c r="D498" s="18"/>
      <c r="E498" s="18"/>
      <c r="F498" s="58"/>
      <c r="G498" s="58"/>
    </row>
    <row r="499" spans="4:7" s="7" customFormat="1" x14ac:dyDescent="0.2">
      <c r="D499" s="18"/>
      <c r="E499" s="18"/>
      <c r="F499" s="58"/>
      <c r="G499" s="58"/>
    </row>
    <row r="500" spans="4:7" s="7" customFormat="1" x14ac:dyDescent="0.2">
      <c r="D500" s="18"/>
      <c r="E500" s="18"/>
      <c r="F500" s="58"/>
      <c r="G500" s="58"/>
    </row>
    <row r="501" spans="4:7" s="7" customFormat="1" x14ac:dyDescent="0.2">
      <c r="D501" s="18"/>
      <c r="E501" s="18"/>
      <c r="F501" s="58"/>
      <c r="G501" s="58"/>
    </row>
    <row r="502" spans="4:7" s="7" customFormat="1" x14ac:dyDescent="0.2">
      <c r="D502" s="18"/>
      <c r="E502" s="18"/>
      <c r="F502" s="58"/>
      <c r="G502" s="58"/>
    </row>
    <row r="503" spans="4:7" s="7" customFormat="1" x14ac:dyDescent="0.2">
      <c r="D503" s="18"/>
      <c r="E503" s="18"/>
      <c r="F503" s="58"/>
      <c r="G503" s="58"/>
    </row>
    <row r="504" spans="4:7" s="7" customFormat="1" x14ac:dyDescent="0.2">
      <c r="D504" s="18"/>
      <c r="E504" s="18"/>
      <c r="F504" s="58"/>
      <c r="G504" s="58"/>
    </row>
    <row r="505" spans="4:7" s="7" customFormat="1" x14ac:dyDescent="0.2">
      <c r="D505" s="18"/>
      <c r="E505" s="18"/>
      <c r="F505" s="58"/>
      <c r="G505" s="58"/>
    </row>
    <row r="506" spans="4:7" s="7" customFormat="1" x14ac:dyDescent="0.2">
      <c r="D506" s="18"/>
      <c r="E506" s="18"/>
      <c r="F506" s="58"/>
      <c r="G506" s="58"/>
    </row>
    <row r="507" spans="4:7" s="7" customFormat="1" x14ac:dyDescent="0.2">
      <c r="D507" s="18"/>
      <c r="E507" s="18"/>
      <c r="F507" s="58"/>
      <c r="G507" s="58"/>
    </row>
    <row r="508" spans="4:7" s="7" customFormat="1" x14ac:dyDescent="0.2">
      <c r="D508" s="18"/>
      <c r="E508" s="18"/>
      <c r="F508" s="58"/>
      <c r="G508" s="58"/>
    </row>
    <row r="509" spans="4:7" s="7" customFormat="1" x14ac:dyDescent="0.2">
      <c r="D509" s="18"/>
      <c r="E509" s="18"/>
      <c r="F509" s="58"/>
      <c r="G509" s="58"/>
    </row>
    <row r="510" spans="4:7" s="7" customFormat="1" x14ac:dyDescent="0.2">
      <c r="D510" s="18"/>
      <c r="E510" s="18"/>
      <c r="F510" s="58"/>
      <c r="G510" s="58"/>
    </row>
    <row r="511" spans="4:7" s="7" customFormat="1" x14ac:dyDescent="0.2">
      <c r="D511" s="18"/>
      <c r="E511" s="18"/>
      <c r="F511" s="58"/>
      <c r="G511" s="58"/>
    </row>
    <row r="512" spans="4:7" s="7" customFormat="1" x14ac:dyDescent="0.2">
      <c r="D512" s="18"/>
      <c r="E512" s="18"/>
      <c r="F512" s="58"/>
      <c r="G512" s="58"/>
    </row>
    <row r="513" spans="4:7" s="7" customFormat="1" x14ac:dyDescent="0.2">
      <c r="D513" s="18"/>
      <c r="E513" s="18"/>
      <c r="F513" s="58"/>
      <c r="G513" s="58"/>
    </row>
    <row r="514" spans="4:7" s="7" customFormat="1" x14ac:dyDescent="0.2">
      <c r="D514" s="18"/>
      <c r="E514" s="18"/>
      <c r="F514" s="58"/>
      <c r="G514" s="58"/>
    </row>
    <row r="515" spans="4:7" s="7" customFormat="1" x14ac:dyDescent="0.2">
      <c r="D515" s="18"/>
      <c r="E515" s="18"/>
      <c r="F515" s="58"/>
      <c r="G515" s="58"/>
    </row>
    <row r="516" spans="4:7" s="7" customFormat="1" x14ac:dyDescent="0.2">
      <c r="D516" s="18"/>
      <c r="E516" s="18"/>
      <c r="F516" s="58"/>
      <c r="G516" s="58"/>
    </row>
    <row r="517" spans="4:7" s="7" customFormat="1" x14ac:dyDescent="0.2">
      <c r="D517" s="18"/>
      <c r="E517" s="18"/>
      <c r="F517" s="58"/>
      <c r="G517" s="58"/>
    </row>
    <row r="518" spans="4:7" s="7" customFormat="1" x14ac:dyDescent="0.2">
      <c r="D518" s="18"/>
      <c r="E518" s="18"/>
      <c r="F518" s="58"/>
      <c r="G518" s="58"/>
    </row>
    <row r="519" spans="4:7" s="7" customFormat="1" x14ac:dyDescent="0.2">
      <c r="D519" s="18"/>
      <c r="E519" s="18"/>
      <c r="F519" s="58"/>
      <c r="G519" s="58"/>
    </row>
    <row r="520" spans="4:7" s="7" customFormat="1" x14ac:dyDescent="0.2">
      <c r="D520" s="18"/>
      <c r="E520" s="18"/>
      <c r="F520" s="58"/>
      <c r="G520" s="58"/>
    </row>
    <row r="521" spans="4:7" s="7" customFormat="1" x14ac:dyDescent="0.2">
      <c r="D521" s="18"/>
      <c r="E521" s="18"/>
      <c r="F521" s="58"/>
      <c r="G521" s="58"/>
    </row>
    <row r="522" spans="4:7" s="7" customFormat="1" x14ac:dyDescent="0.2">
      <c r="D522" s="18"/>
      <c r="E522" s="18"/>
      <c r="F522" s="58"/>
      <c r="G522" s="58"/>
    </row>
    <row r="523" spans="4:7" s="7" customFormat="1" x14ac:dyDescent="0.2">
      <c r="D523" s="18"/>
      <c r="E523" s="18"/>
      <c r="F523" s="58"/>
      <c r="G523" s="58"/>
    </row>
    <row r="524" spans="4:7" s="7" customFormat="1" x14ac:dyDescent="0.2">
      <c r="D524" s="18"/>
      <c r="E524" s="18"/>
      <c r="F524" s="58"/>
      <c r="G524" s="58"/>
    </row>
    <row r="525" spans="4:7" s="7" customFormat="1" x14ac:dyDescent="0.2">
      <c r="D525" s="18"/>
      <c r="E525" s="18"/>
      <c r="F525" s="58"/>
      <c r="G525" s="58"/>
    </row>
    <row r="526" spans="4:7" s="7" customFormat="1" x14ac:dyDescent="0.2">
      <c r="D526" s="18"/>
      <c r="E526" s="18"/>
      <c r="F526" s="58"/>
      <c r="G526" s="58"/>
    </row>
    <row r="527" spans="4:7" s="7" customFormat="1" x14ac:dyDescent="0.2">
      <c r="D527" s="18"/>
      <c r="E527" s="18"/>
      <c r="F527" s="58"/>
      <c r="G527" s="58"/>
    </row>
    <row r="528" spans="4:7" s="7" customFormat="1" x14ac:dyDescent="0.2">
      <c r="D528" s="18"/>
      <c r="E528" s="18"/>
      <c r="F528" s="58"/>
      <c r="G528" s="58"/>
    </row>
    <row r="529" spans="4:7" s="7" customFormat="1" x14ac:dyDescent="0.2">
      <c r="D529" s="18"/>
      <c r="E529" s="18"/>
      <c r="F529" s="58"/>
      <c r="G529" s="58"/>
    </row>
    <row r="530" spans="4:7" s="7" customFormat="1" x14ac:dyDescent="0.2">
      <c r="D530" s="18"/>
      <c r="E530" s="18"/>
      <c r="F530" s="58"/>
      <c r="G530" s="58"/>
    </row>
    <row r="531" spans="4:7" s="7" customFormat="1" x14ac:dyDescent="0.2">
      <c r="D531" s="18"/>
      <c r="E531" s="18"/>
      <c r="F531" s="58"/>
      <c r="G531" s="58"/>
    </row>
    <row r="532" spans="4:7" s="7" customFormat="1" x14ac:dyDescent="0.2">
      <c r="D532" s="18"/>
      <c r="E532" s="18"/>
      <c r="F532" s="58"/>
      <c r="G532" s="58"/>
    </row>
    <row r="533" spans="4:7" s="7" customFormat="1" x14ac:dyDescent="0.2">
      <c r="D533" s="18"/>
      <c r="E533" s="18"/>
      <c r="F533" s="58"/>
      <c r="G533" s="58"/>
    </row>
    <row r="534" spans="4:7" s="7" customFormat="1" x14ac:dyDescent="0.2">
      <c r="D534" s="18"/>
      <c r="E534" s="18"/>
      <c r="F534" s="58"/>
      <c r="G534" s="58"/>
    </row>
    <row r="535" spans="4:7" s="7" customFormat="1" x14ac:dyDescent="0.2">
      <c r="D535" s="18"/>
      <c r="E535" s="18"/>
      <c r="F535" s="58"/>
      <c r="G535" s="58"/>
    </row>
    <row r="536" spans="4:7" s="7" customFormat="1" x14ac:dyDescent="0.2">
      <c r="D536" s="18"/>
      <c r="E536" s="18"/>
      <c r="F536" s="58"/>
      <c r="G536" s="58"/>
    </row>
    <row r="537" spans="4:7" s="7" customFormat="1" x14ac:dyDescent="0.2">
      <c r="D537" s="18"/>
      <c r="E537" s="18"/>
      <c r="F537" s="58"/>
      <c r="G537" s="58"/>
    </row>
    <row r="538" spans="4:7" s="7" customFormat="1" x14ac:dyDescent="0.2">
      <c r="D538" s="18"/>
      <c r="E538" s="18"/>
      <c r="F538" s="58"/>
      <c r="G538" s="58"/>
    </row>
    <row r="539" spans="4:7" s="7" customFormat="1" x14ac:dyDescent="0.2">
      <c r="D539" s="18"/>
      <c r="E539" s="18"/>
      <c r="F539" s="58"/>
      <c r="G539" s="58"/>
    </row>
    <row r="540" spans="4:7" s="7" customFormat="1" x14ac:dyDescent="0.2">
      <c r="D540" s="18"/>
      <c r="E540" s="18"/>
      <c r="F540" s="58"/>
      <c r="G540" s="58"/>
    </row>
    <row r="541" spans="4:7" s="7" customFormat="1" x14ac:dyDescent="0.2">
      <c r="D541" s="18"/>
      <c r="E541" s="18"/>
      <c r="F541" s="58"/>
      <c r="G541" s="58"/>
    </row>
    <row r="542" spans="4:7" s="7" customFormat="1" x14ac:dyDescent="0.2">
      <c r="D542" s="18"/>
      <c r="E542" s="18"/>
      <c r="F542" s="58"/>
      <c r="G542" s="58"/>
    </row>
    <row r="543" spans="4:7" s="7" customFormat="1" x14ac:dyDescent="0.2">
      <c r="D543" s="18"/>
      <c r="E543" s="18"/>
      <c r="F543" s="58"/>
      <c r="G543" s="58"/>
    </row>
    <row r="544" spans="4:7" s="7" customFormat="1" x14ac:dyDescent="0.2">
      <c r="D544" s="18"/>
      <c r="E544" s="18"/>
      <c r="F544" s="58"/>
      <c r="G544" s="58"/>
    </row>
    <row r="545" spans="4:7" s="7" customFormat="1" x14ac:dyDescent="0.2">
      <c r="D545" s="18"/>
      <c r="E545" s="18"/>
      <c r="F545" s="58"/>
      <c r="G545" s="58"/>
    </row>
    <row r="546" spans="4:7" s="7" customFormat="1" x14ac:dyDescent="0.2">
      <c r="D546" s="18"/>
      <c r="E546" s="18"/>
      <c r="F546" s="58"/>
      <c r="G546" s="58"/>
    </row>
    <row r="547" spans="4:7" s="7" customFormat="1" x14ac:dyDescent="0.2">
      <c r="D547" s="18"/>
      <c r="E547" s="18"/>
      <c r="F547" s="58"/>
      <c r="G547" s="58"/>
    </row>
    <row r="548" spans="4:7" s="7" customFormat="1" x14ac:dyDescent="0.2">
      <c r="D548" s="18"/>
      <c r="E548" s="18"/>
      <c r="F548" s="58"/>
      <c r="G548" s="58"/>
    </row>
    <row r="549" spans="4:7" s="7" customFormat="1" x14ac:dyDescent="0.2">
      <c r="D549" s="18"/>
      <c r="E549" s="18"/>
      <c r="F549" s="58"/>
      <c r="G549" s="58"/>
    </row>
    <row r="550" spans="4:7" s="7" customFormat="1" x14ac:dyDescent="0.2">
      <c r="D550" s="18"/>
      <c r="E550" s="18"/>
      <c r="F550" s="58"/>
      <c r="G550" s="58"/>
    </row>
    <row r="551" spans="4:7" s="7" customFormat="1" x14ac:dyDescent="0.2">
      <c r="D551" s="18"/>
      <c r="E551" s="18"/>
      <c r="F551" s="58"/>
      <c r="G551" s="58"/>
    </row>
    <row r="552" spans="4:7" s="7" customFormat="1" x14ac:dyDescent="0.2">
      <c r="D552" s="18"/>
      <c r="E552" s="18"/>
      <c r="F552" s="58"/>
      <c r="G552" s="58"/>
    </row>
    <row r="553" spans="4:7" s="7" customFormat="1" x14ac:dyDescent="0.2">
      <c r="D553" s="18"/>
      <c r="E553" s="18"/>
      <c r="F553" s="58"/>
      <c r="G553" s="58"/>
    </row>
    <row r="554" spans="4:7" s="7" customFormat="1" x14ac:dyDescent="0.2">
      <c r="D554" s="18"/>
      <c r="E554" s="18"/>
      <c r="F554" s="58"/>
      <c r="G554" s="58"/>
    </row>
    <row r="555" spans="4:7" s="7" customFormat="1" x14ac:dyDescent="0.2">
      <c r="D555" s="18"/>
      <c r="E555" s="18"/>
      <c r="F555" s="58"/>
      <c r="G555" s="58"/>
    </row>
    <row r="556" spans="4:7" s="7" customFormat="1" x14ac:dyDescent="0.2">
      <c r="D556" s="18"/>
      <c r="E556" s="18"/>
      <c r="F556" s="58"/>
      <c r="G556" s="58"/>
    </row>
    <row r="557" spans="4:7" s="7" customFormat="1" x14ac:dyDescent="0.2">
      <c r="D557" s="18"/>
      <c r="E557" s="18"/>
      <c r="F557" s="58"/>
      <c r="G557" s="58"/>
    </row>
    <row r="558" spans="4:7" s="7" customFormat="1" x14ac:dyDescent="0.2">
      <c r="D558" s="18"/>
      <c r="E558" s="18"/>
      <c r="F558" s="58"/>
      <c r="G558" s="58"/>
    </row>
    <row r="559" spans="4:7" s="7" customFormat="1" x14ac:dyDescent="0.2">
      <c r="D559" s="18"/>
      <c r="E559" s="18"/>
      <c r="F559" s="58"/>
      <c r="G559" s="58"/>
    </row>
    <row r="560" spans="4:7" s="7" customFormat="1" x14ac:dyDescent="0.2">
      <c r="D560" s="18"/>
      <c r="E560" s="18"/>
      <c r="F560" s="58"/>
      <c r="G560" s="58"/>
    </row>
    <row r="561" spans="4:7" s="7" customFormat="1" x14ac:dyDescent="0.2">
      <c r="D561" s="18"/>
      <c r="E561" s="18"/>
      <c r="F561" s="58"/>
      <c r="G561" s="58"/>
    </row>
    <row r="562" spans="4:7" s="7" customFormat="1" x14ac:dyDescent="0.2">
      <c r="D562" s="18"/>
      <c r="E562" s="18"/>
      <c r="F562" s="58"/>
      <c r="G562" s="58"/>
    </row>
    <row r="563" spans="4:7" s="7" customFormat="1" x14ac:dyDescent="0.2">
      <c r="D563" s="18"/>
      <c r="E563" s="18"/>
      <c r="F563" s="58"/>
      <c r="G563" s="58"/>
    </row>
    <row r="564" spans="4:7" s="7" customFormat="1" x14ac:dyDescent="0.2">
      <c r="D564" s="18"/>
      <c r="E564" s="18"/>
      <c r="F564" s="58"/>
      <c r="G564" s="58"/>
    </row>
    <row r="565" spans="4:7" s="7" customFormat="1" x14ac:dyDescent="0.2">
      <c r="D565" s="18"/>
      <c r="E565" s="18"/>
      <c r="F565" s="58"/>
      <c r="G565" s="58"/>
    </row>
    <row r="566" spans="4:7" s="7" customFormat="1" x14ac:dyDescent="0.2">
      <c r="D566" s="18"/>
      <c r="E566" s="18"/>
      <c r="F566" s="58"/>
      <c r="G566" s="58"/>
    </row>
    <row r="567" spans="4:7" s="7" customFormat="1" x14ac:dyDescent="0.2">
      <c r="D567" s="18"/>
      <c r="E567" s="18"/>
      <c r="F567" s="58"/>
      <c r="G567" s="58"/>
    </row>
    <row r="568" spans="4:7" s="7" customFormat="1" x14ac:dyDescent="0.2">
      <c r="D568" s="18"/>
      <c r="E568" s="18"/>
      <c r="F568" s="58"/>
      <c r="G568" s="58"/>
    </row>
    <row r="569" spans="4:7" s="7" customFormat="1" x14ac:dyDescent="0.2">
      <c r="D569" s="18"/>
      <c r="E569" s="18"/>
      <c r="F569" s="58"/>
      <c r="G569" s="58"/>
    </row>
    <row r="570" spans="4:7" s="7" customFormat="1" x14ac:dyDescent="0.2">
      <c r="D570" s="18"/>
      <c r="E570" s="18"/>
      <c r="F570" s="58"/>
      <c r="G570" s="58"/>
    </row>
    <row r="571" spans="4:7" s="7" customFormat="1" x14ac:dyDescent="0.2">
      <c r="D571" s="18"/>
      <c r="E571" s="18"/>
      <c r="F571" s="58"/>
      <c r="G571" s="58"/>
    </row>
    <row r="572" spans="4:7" s="7" customFormat="1" x14ac:dyDescent="0.2">
      <c r="D572" s="18"/>
      <c r="E572" s="18"/>
      <c r="F572" s="58"/>
      <c r="G572" s="58"/>
    </row>
    <row r="573" spans="4:7" s="7" customFormat="1" x14ac:dyDescent="0.2">
      <c r="D573" s="18"/>
      <c r="E573" s="18"/>
      <c r="F573" s="58"/>
      <c r="G573" s="58"/>
    </row>
    <row r="574" spans="4:7" s="7" customFormat="1" x14ac:dyDescent="0.2">
      <c r="D574" s="18"/>
      <c r="E574" s="18"/>
      <c r="F574" s="58"/>
      <c r="G574" s="58"/>
    </row>
    <row r="575" spans="4:7" s="7" customFormat="1" x14ac:dyDescent="0.2">
      <c r="D575" s="18"/>
      <c r="E575" s="18"/>
      <c r="F575" s="58"/>
      <c r="G575" s="58"/>
    </row>
    <row r="576" spans="4:7" s="7" customFormat="1" x14ac:dyDescent="0.2">
      <c r="D576" s="18"/>
      <c r="E576" s="18"/>
      <c r="F576" s="58"/>
      <c r="G576" s="58"/>
    </row>
    <row r="577" spans="4:7" s="7" customFormat="1" x14ac:dyDescent="0.2">
      <c r="D577" s="18"/>
      <c r="E577" s="18"/>
      <c r="F577" s="58"/>
      <c r="G577" s="58"/>
    </row>
    <row r="578" spans="4:7" s="7" customFormat="1" x14ac:dyDescent="0.2">
      <c r="D578" s="18"/>
      <c r="E578" s="18"/>
      <c r="F578" s="58"/>
      <c r="G578" s="58"/>
    </row>
    <row r="579" spans="4:7" s="7" customFormat="1" x14ac:dyDescent="0.2">
      <c r="D579" s="18"/>
      <c r="E579" s="18"/>
      <c r="F579" s="58"/>
      <c r="G579" s="58"/>
    </row>
    <row r="580" spans="4:7" s="7" customFormat="1" x14ac:dyDescent="0.2">
      <c r="D580" s="18"/>
      <c r="E580" s="18"/>
      <c r="F580" s="58"/>
      <c r="G580" s="58"/>
    </row>
    <row r="581" spans="4:7" s="7" customFormat="1" x14ac:dyDescent="0.2">
      <c r="D581" s="18"/>
      <c r="E581" s="18"/>
      <c r="F581" s="58"/>
      <c r="G581" s="58"/>
    </row>
    <row r="582" spans="4:7" s="7" customFormat="1" x14ac:dyDescent="0.2">
      <c r="D582" s="18"/>
      <c r="E582" s="18"/>
      <c r="F582" s="58"/>
      <c r="G582" s="58"/>
    </row>
    <row r="583" spans="4:7" s="7" customFormat="1" x14ac:dyDescent="0.2">
      <c r="D583" s="18"/>
      <c r="E583" s="18"/>
      <c r="F583" s="58"/>
      <c r="G583" s="58"/>
    </row>
    <row r="584" spans="4:7" s="7" customFormat="1" x14ac:dyDescent="0.2">
      <c r="D584" s="18"/>
      <c r="E584" s="18"/>
      <c r="F584" s="58"/>
      <c r="G584" s="58"/>
    </row>
    <row r="585" spans="4:7" s="7" customFormat="1" x14ac:dyDescent="0.2">
      <c r="D585" s="18"/>
      <c r="E585" s="18"/>
      <c r="F585" s="58"/>
      <c r="G585" s="58"/>
    </row>
    <row r="586" spans="4:7" s="7" customFormat="1" x14ac:dyDescent="0.2">
      <c r="D586" s="18"/>
      <c r="E586" s="18"/>
      <c r="F586" s="58"/>
      <c r="G586" s="58"/>
    </row>
    <row r="587" spans="4:7" s="7" customFormat="1" x14ac:dyDescent="0.2">
      <c r="D587" s="18"/>
      <c r="E587" s="18"/>
      <c r="F587" s="58"/>
      <c r="G587" s="58"/>
    </row>
    <row r="588" spans="4:7" s="7" customFormat="1" x14ac:dyDescent="0.2">
      <c r="D588" s="18"/>
      <c r="E588" s="18"/>
      <c r="F588" s="58"/>
      <c r="G588" s="58"/>
    </row>
    <row r="589" spans="4:7" s="7" customFormat="1" x14ac:dyDescent="0.2">
      <c r="D589" s="18"/>
      <c r="E589" s="18"/>
      <c r="F589" s="58"/>
      <c r="G589" s="58"/>
    </row>
    <row r="590" spans="4:7" s="7" customFormat="1" x14ac:dyDescent="0.2">
      <c r="D590" s="18"/>
      <c r="E590" s="18"/>
      <c r="F590" s="58"/>
      <c r="G590" s="58"/>
    </row>
    <row r="591" spans="4:7" s="7" customFormat="1" x14ac:dyDescent="0.2">
      <c r="D591" s="18"/>
      <c r="E591" s="18"/>
      <c r="F591" s="58"/>
      <c r="G591" s="58"/>
    </row>
    <row r="592" spans="4:7" s="7" customFormat="1" x14ac:dyDescent="0.2">
      <c r="D592" s="18"/>
      <c r="E592" s="18"/>
      <c r="F592" s="58"/>
      <c r="G592" s="58"/>
    </row>
    <row r="593" spans="4:7" s="7" customFormat="1" x14ac:dyDescent="0.2">
      <c r="D593" s="18"/>
      <c r="E593" s="18"/>
      <c r="F593" s="58"/>
      <c r="G593" s="58"/>
    </row>
    <row r="594" spans="4:7" s="7" customFormat="1" x14ac:dyDescent="0.2">
      <c r="D594" s="18"/>
      <c r="E594" s="18"/>
      <c r="F594" s="58"/>
      <c r="G594" s="58"/>
    </row>
    <row r="595" spans="4:7" s="7" customFormat="1" x14ac:dyDescent="0.2">
      <c r="D595" s="18"/>
      <c r="E595" s="18"/>
      <c r="F595" s="58"/>
      <c r="G595" s="58"/>
    </row>
    <row r="596" spans="4:7" s="7" customFormat="1" x14ac:dyDescent="0.2">
      <c r="D596" s="18"/>
      <c r="E596" s="18"/>
      <c r="F596" s="58"/>
      <c r="G596" s="58"/>
    </row>
    <row r="597" spans="4:7" s="7" customFormat="1" x14ac:dyDescent="0.2">
      <c r="D597" s="18"/>
      <c r="E597" s="18"/>
      <c r="F597" s="58"/>
      <c r="G597" s="58"/>
    </row>
    <row r="598" spans="4:7" s="7" customFormat="1" x14ac:dyDescent="0.2">
      <c r="D598" s="18"/>
      <c r="E598" s="18"/>
      <c r="F598" s="58"/>
      <c r="G598" s="58"/>
    </row>
    <row r="599" spans="4:7" s="7" customFormat="1" x14ac:dyDescent="0.2">
      <c r="D599" s="18"/>
      <c r="E599" s="18"/>
      <c r="F599" s="58"/>
      <c r="G599" s="58"/>
    </row>
    <row r="600" spans="4:7" s="7" customFormat="1" x14ac:dyDescent="0.2">
      <c r="D600" s="18"/>
      <c r="E600" s="18"/>
      <c r="F600" s="58"/>
      <c r="G600" s="58"/>
    </row>
    <row r="601" spans="4:7" s="7" customFormat="1" x14ac:dyDescent="0.2">
      <c r="D601" s="18"/>
      <c r="E601" s="18"/>
      <c r="F601" s="58"/>
      <c r="G601" s="58"/>
    </row>
    <row r="602" spans="4:7" s="7" customFormat="1" x14ac:dyDescent="0.2">
      <c r="D602" s="18"/>
      <c r="E602" s="18"/>
      <c r="F602" s="58"/>
      <c r="G602" s="58"/>
    </row>
    <row r="603" spans="4:7" s="7" customFormat="1" x14ac:dyDescent="0.2">
      <c r="D603" s="18"/>
      <c r="E603" s="18"/>
      <c r="F603" s="58"/>
      <c r="G603" s="58"/>
    </row>
    <row r="604" spans="4:7" s="7" customFormat="1" x14ac:dyDescent="0.2">
      <c r="D604" s="18"/>
      <c r="E604" s="18"/>
      <c r="F604" s="58"/>
      <c r="G604" s="58"/>
    </row>
    <row r="605" spans="4:7" s="7" customFormat="1" x14ac:dyDescent="0.2">
      <c r="D605" s="18"/>
      <c r="E605" s="18"/>
      <c r="F605" s="58"/>
      <c r="G605" s="58"/>
    </row>
    <row r="606" spans="4:7" s="7" customFormat="1" x14ac:dyDescent="0.2">
      <c r="D606" s="18"/>
      <c r="E606" s="18"/>
      <c r="F606" s="58"/>
      <c r="G606" s="58"/>
    </row>
    <row r="607" spans="4:7" s="7" customFormat="1" x14ac:dyDescent="0.2">
      <c r="D607" s="18"/>
      <c r="E607" s="18"/>
      <c r="F607" s="58"/>
      <c r="G607" s="58"/>
    </row>
    <row r="608" spans="4:7" s="7" customFormat="1" x14ac:dyDescent="0.2">
      <c r="D608" s="18"/>
      <c r="E608" s="18"/>
      <c r="F608" s="58"/>
      <c r="G608" s="58"/>
    </row>
    <row r="609" spans="4:7" s="7" customFormat="1" x14ac:dyDescent="0.2">
      <c r="D609" s="18"/>
      <c r="E609" s="18"/>
      <c r="F609" s="58"/>
      <c r="G609" s="58"/>
    </row>
    <row r="610" spans="4:7" s="7" customFormat="1" x14ac:dyDescent="0.2">
      <c r="D610" s="18"/>
      <c r="E610" s="18"/>
      <c r="F610" s="58"/>
      <c r="G610" s="58"/>
    </row>
    <row r="611" spans="4:7" s="7" customFormat="1" x14ac:dyDescent="0.2">
      <c r="D611" s="18"/>
      <c r="E611" s="18"/>
      <c r="F611" s="58"/>
      <c r="G611" s="58"/>
    </row>
    <row r="612" spans="4:7" s="7" customFormat="1" x14ac:dyDescent="0.2">
      <c r="D612" s="18"/>
      <c r="E612" s="18"/>
      <c r="F612" s="58"/>
      <c r="G612" s="58"/>
    </row>
    <row r="613" spans="4:7" s="7" customFormat="1" x14ac:dyDescent="0.2">
      <c r="D613" s="18"/>
      <c r="E613" s="18"/>
      <c r="F613" s="58"/>
      <c r="G613" s="58"/>
    </row>
    <row r="614" spans="4:7" s="7" customFormat="1" x14ac:dyDescent="0.2">
      <c r="D614" s="18"/>
      <c r="E614" s="18"/>
      <c r="F614" s="58"/>
      <c r="G614" s="58"/>
    </row>
    <row r="615" spans="4:7" s="7" customFormat="1" x14ac:dyDescent="0.2">
      <c r="D615" s="18"/>
      <c r="E615" s="18"/>
      <c r="F615" s="58"/>
      <c r="G615" s="58"/>
    </row>
    <row r="616" spans="4:7" s="7" customFormat="1" x14ac:dyDescent="0.2">
      <c r="D616" s="18"/>
      <c r="E616" s="18"/>
      <c r="F616" s="58"/>
      <c r="G616" s="58"/>
    </row>
    <row r="617" spans="4:7" s="7" customFormat="1" x14ac:dyDescent="0.2">
      <c r="D617" s="18"/>
      <c r="E617" s="18"/>
      <c r="F617" s="58"/>
      <c r="G617" s="58"/>
    </row>
    <row r="618" spans="4:7" s="7" customFormat="1" x14ac:dyDescent="0.2">
      <c r="D618" s="18"/>
      <c r="E618" s="18"/>
      <c r="F618" s="58"/>
      <c r="G618" s="58"/>
    </row>
    <row r="619" spans="4:7" s="7" customFormat="1" x14ac:dyDescent="0.2">
      <c r="D619" s="18"/>
      <c r="E619" s="18"/>
      <c r="F619" s="58"/>
      <c r="G619" s="58"/>
    </row>
    <row r="620" spans="4:7" s="7" customFormat="1" x14ac:dyDescent="0.2">
      <c r="D620" s="18"/>
      <c r="E620" s="18"/>
      <c r="F620" s="58"/>
      <c r="G620" s="58"/>
    </row>
    <row r="621" spans="4:7" s="7" customFormat="1" x14ac:dyDescent="0.2">
      <c r="D621" s="18"/>
      <c r="E621" s="18"/>
      <c r="F621" s="58"/>
      <c r="G621" s="58"/>
    </row>
    <row r="622" spans="4:7" s="7" customFormat="1" x14ac:dyDescent="0.2">
      <c r="D622" s="18"/>
      <c r="E622" s="18"/>
      <c r="F622" s="58"/>
      <c r="G622" s="58"/>
    </row>
    <row r="623" spans="4:7" s="7" customFormat="1" x14ac:dyDescent="0.2">
      <c r="D623" s="18"/>
      <c r="E623" s="18"/>
      <c r="F623" s="58"/>
      <c r="G623" s="58"/>
    </row>
    <row r="624" spans="4:7" s="7" customFormat="1" x14ac:dyDescent="0.2">
      <c r="D624" s="18"/>
      <c r="E624" s="18"/>
      <c r="F624" s="58"/>
      <c r="G624" s="58"/>
    </row>
    <row r="625" spans="4:7" s="7" customFormat="1" x14ac:dyDescent="0.2">
      <c r="D625" s="18"/>
      <c r="E625" s="18"/>
      <c r="F625" s="58"/>
      <c r="G625" s="58"/>
    </row>
    <row r="626" spans="4:7" s="7" customFormat="1" x14ac:dyDescent="0.2">
      <c r="D626" s="18"/>
      <c r="E626" s="18"/>
      <c r="F626" s="58"/>
      <c r="G626" s="58"/>
    </row>
    <row r="627" spans="4:7" s="7" customFormat="1" x14ac:dyDescent="0.2">
      <c r="D627" s="18"/>
      <c r="E627" s="18"/>
      <c r="F627" s="58"/>
      <c r="G627" s="58"/>
    </row>
    <row r="628" spans="4:7" s="7" customFormat="1" x14ac:dyDescent="0.2">
      <c r="D628" s="18"/>
      <c r="E628" s="18"/>
      <c r="F628" s="58"/>
      <c r="G628" s="58"/>
    </row>
    <row r="629" spans="4:7" s="7" customFormat="1" x14ac:dyDescent="0.2">
      <c r="D629" s="18"/>
      <c r="E629" s="18"/>
      <c r="F629" s="58"/>
      <c r="G629" s="58"/>
    </row>
    <row r="630" spans="4:7" s="7" customFormat="1" x14ac:dyDescent="0.2">
      <c r="D630" s="18"/>
      <c r="E630" s="18"/>
      <c r="F630" s="58"/>
      <c r="G630" s="58"/>
    </row>
    <row r="631" spans="4:7" s="7" customFormat="1" x14ac:dyDescent="0.2">
      <c r="D631" s="18"/>
      <c r="E631" s="18"/>
      <c r="F631" s="58"/>
      <c r="G631" s="58"/>
    </row>
    <row r="632" spans="4:7" s="7" customFormat="1" x14ac:dyDescent="0.2">
      <c r="D632" s="18"/>
      <c r="E632" s="18"/>
      <c r="F632" s="58"/>
      <c r="G632" s="58"/>
    </row>
    <row r="633" spans="4:7" s="7" customFormat="1" x14ac:dyDescent="0.2">
      <c r="D633" s="18"/>
      <c r="E633" s="18"/>
      <c r="F633" s="58"/>
      <c r="G633" s="58"/>
    </row>
    <row r="634" spans="4:7" s="7" customFormat="1" x14ac:dyDescent="0.2">
      <c r="D634" s="18"/>
      <c r="E634" s="18"/>
      <c r="F634" s="58"/>
      <c r="G634" s="58"/>
    </row>
    <row r="635" spans="4:7" s="7" customFormat="1" x14ac:dyDescent="0.2">
      <c r="D635" s="18"/>
      <c r="E635" s="18"/>
      <c r="F635" s="58"/>
      <c r="G635" s="58"/>
    </row>
    <row r="636" spans="4:7" s="7" customFormat="1" x14ac:dyDescent="0.2">
      <c r="D636" s="18"/>
      <c r="E636" s="18"/>
      <c r="F636" s="58"/>
      <c r="G636" s="58"/>
    </row>
    <row r="637" spans="4:7" s="7" customFormat="1" x14ac:dyDescent="0.2">
      <c r="D637" s="18"/>
      <c r="E637" s="18"/>
      <c r="F637" s="58"/>
      <c r="G637" s="58"/>
    </row>
    <row r="638" spans="4:7" s="7" customFormat="1" x14ac:dyDescent="0.2">
      <c r="D638" s="18"/>
      <c r="E638" s="18"/>
      <c r="F638" s="58"/>
      <c r="G638" s="58"/>
    </row>
    <row r="639" spans="4:7" s="7" customFormat="1" x14ac:dyDescent="0.2">
      <c r="D639" s="18"/>
      <c r="E639" s="18"/>
      <c r="F639" s="58"/>
      <c r="G639" s="58"/>
    </row>
    <row r="640" spans="4:7" s="7" customFormat="1" x14ac:dyDescent="0.2">
      <c r="D640" s="18"/>
      <c r="E640" s="18"/>
      <c r="F640" s="58"/>
      <c r="G640" s="58"/>
    </row>
    <row r="641" spans="4:7" s="7" customFormat="1" x14ac:dyDescent="0.2">
      <c r="D641" s="18"/>
      <c r="E641" s="18"/>
      <c r="F641" s="58"/>
      <c r="G641" s="58"/>
    </row>
    <row r="642" spans="4:7" s="7" customFormat="1" x14ac:dyDescent="0.2">
      <c r="D642" s="18"/>
      <c r="E642" s="18"/>
      <c r="F642" s="58"/>
      <c r="G642" s="58"/>
    </row>
    <row r="643" spans="4:7" s="7" customFormat="1" x14ac:dyDescent="0.2">
      <c r="D643" s="18"/>
      <c r="E643" s="18"/>
      <c r="F643" s="58"/>
      <c r="G643" s="58"/>
    </row>
    <row r="644" spans="4:7" s="7" customFormat="1" x14ac:dyDescent="0.2">
      <c r="D644" s="18"/>
      <c r="E644" s="18"/>
      <c r="F644" s="58"/>
      <c r="G644" s="58"/>
    </row>
    <row r="645" spans="4:7" s="7" customFormat="1" x14ac:dyDescent="0.2">
      <c r="D645" s="18"/>
      <c r="E645" s="18"/>
      <c r="F645" s="58"/>
      <c r="G645" s="58"/>
    </row>
    <row r="646" spans="4:7" s="7" customFormat="1" x14ac:dyDescent="0.2">
      <c r="D646" s="18"/>
      <c r="E646" s="18"/>
      <c r="F646" s="58"/>
      <c r="G646" s="58"/>
    </row>
    <row r="647" spans="4:7" s="7" customFormat="1" x14ac:dyDescent="0.2">
      <c r="D647" s="18"/>
      <c r="E647" s="18"/>
      <c r="F647" s="58"/>
      <c r="G647" s="58"/>
    </row>
    <row r="648" spans="4:7" s="7" customFormat="1" x14ac:dyDescent="0.2">
      <c r="D648" s="18"/>
      <c r="E648" s="18"/>
      <c r="F648" s="58"/>
      <c r="G648" s="58"/>
    </row>
    <row r="649" spans="4:7" s="7" customFormat="1" x14ac:dyDescent="0.2">
      <c r="D649" s="18"/>
      <c r="E649" s="18"/>
      <c r="F649" s="58"/>
      <c r="G649" s="58"/>
    </row>
    <row r="650" spans="4:7" s="7" customFormat="1" x14ac:dyDescent="0.2">
      <c r="D650" s="18"/>
      <c r="E650" s="18"/>
      <c r="F650" s="58"/>
      <c r="G650" s="58"/>
    </row>
    <row r="651" spans="4:7" s="7" customFormat="1" x14ac:dyDescent="0.2">
      <c r="D651" s="18"/>
      <c r="E651" s="18"/>
      <c r="F651" s="58"/>
      <c r="G651" s="58"/>
    </row>
    <row r="652" spans="4:7" s="7" customFormat="1" x14ac:dyDescent="0.2">
      <c r="D652" s="18"/>
      <c r="E652" s="18"/>
      <c r="F652" s="58"/>
      <c r="G652" s="58"/>
    </row>
    <row r="653" spans="4:7" s="7" customFormat="1" x14ac:dyDescent="0.2">
      <c r="D653" s="18"/>
      <c r="E653" s="18"/>
      <c r="F653" s="58"/>
      <c r="G653" s="58"/>
    </row>
    <row r="654" spans="4:7" s="7" customFormat="1" x14ac:dyDescent="0.2">
      <c r="D654" s="18"/>
      <c r="E654" s="18"/>
      <c r="F654" s="58"/>
      <c r="G654" s="58"/>
    </row>
    <row r="655" spans="4:7" s="7" customFormat="1" x14ac:dyDescent="0.2">
      <c r="D655" s="18"/>
      <c r="E655" s="18"/>
      <c r="F655" s="58"/>
      <c r="G655" s="58"/>
    </row>
    <row r="656" spans="4:7" s="7" customFormat="1" x14ac:dyDescent="0.2">
      <c r="D656" s="18"/>
      <c r="E656" s="18"/>
      <c r="F656" s="58"/>
      <c r="G656" s="58"/>
    </row>
    <row r="657" spans="4:7" s="7" customFormat="1" x14ac:dyDescent="0.2">
      <c r="D657" s="18"/>
      <c r="E657" s="18"/>
      <c r="F657" s="58"/>
      <c r="G657" s="58"/>
    </row>
    <row r="658" spans="4:7" s="7" customFormat="1" x14ac:dyDescent="0.2">
      <c r="D658" s="18"/>
      <c r="E658" s="18"/>
      <c r="F658" s="58"/>
      <c r="G658" s="58"/>
    </row>
    <row r="659" spans="4:7" s="7" customFormat="1" x14ac:dyDescent="0.2">
      <c r="D659" s="18"/>
      <c r="E659" s="18"/>
      <c r="F659" s="58"/>
      <c r="G659" s="58"/>
    </row>
    <row r="660" spans="4:7" s="7" customFormat="1" x14ac:dyDescent="0.2">
      <c r="D660" s="18"/>
      <c r="E660" s="18"/>
      <c r="F660" s="58"/>
      <c r="G660" s="58"/>
    </row>
    <row r="661" spans="4:7" s="7" customFormat="1" x14ac:dyDescent="0.2">
      <c r="D661" s="18"/>
      <c r="E661" s="18"/>
      <c r="F661" s="58"/>
      <c r="G661" s="58"/>
    </row>
    <row r="662" spans="4:7" s="7" customFormat="1" x14ac:dyDescent="0.2">
      <c r="D662" s="18"/>
      <c r="E662" s="18"/>
      <c r="F662" s="58"/>
      <c r="G662" s="58"/>
    </row>
    <row r="663" spans="4:7" s="7" customFormat="1" x14ac:dyDescent="0.2">
      <c r="D663" s="18"/>
      <c r="E663" s="18"/>
      <c r="F663" s="58"/>
      <c r="G663" s="58"/>
    </row>
    <row r="664" spans="4:7" s="7" customFormat="1" x14ac:dyDescent="0.2">
      <c r="D664" s="18"/>
      <c r="E664" s="18"/>
      <c r="F664" s="58"/>
      <c r="G664" s="58"/>
    </row>
    <row r="665" spans="4:7" s="7" customFormat="1" x14ac:dyDescent="0.2">
      <c r="D665" s="18"/>
      <c r="E665" s="18"/>
      <c r="F665" s="58"/>
      <c r="G665" s="58"/>
    </row>
    <row r="666" spans="4:7" s="7" customFormat="1" x14ac:dyDescent="0.2">
      <c r="D666" s="18"/>
      <c r="E666" s="18"/>
      <c r="F666" s="58"/>
      <c r="G666" s="58"/>
    </row>
    <row r="667" spans="4:7" s="7" customFormat="1" x14ac:dyDescent="0.2">
      <c r="D667" s="18"/>
      <c r="E667" s="18"/>
      <c r="F667" s="58"/>
      <c r="G667" s="58"/>
    </row>
    <row r="668" spans="4:7" s="7" customFormat="1" x14ac:dyDescent="0.2">
      <c r="D668" s="18"/>
      <c r="E668" s="18"/>
      <c r="F668" s="58"/>
      <c r="G668" s="58"/>
    </row>
    <row r="669" spans="4:7" s="7" customFormat="1" x14ac:dyDescent="0.2">
      <c r="D669" s="18"/>
      <c r="E669" s="18"/>
      <c r="F669" s="58"/>
      <c r="G669" s="58"/>
    </row>
    <row r="670" spans="4:7" s="7" customFormat="1" x14ac:dyDescent="0.2">
      <c r="D670" s="18"/>
      <c r="E670" s="18"/>
      <c r="F670" s="58"/>
      <c r="G670" s="58"/>
    </row>
    <row r="671" spans="4:7" s="7" customFormat="1" x14ac:dyDescent="0.2">
      <c r="D671" s="18"/>
      <c r="E671" s="18"/>
      <c r="F671" s="58"/>
      <c r="G671" s="58"/>
    </row>
    <row r="672" spans="4:7" s="7" customFormat="1" x14ac:dyDescent="0.2">
      <c r="D672" s="18"/>
      <c r="E672" s="18"/>
      <c r="F672" s="58"/>
      <c r="G672" s="58"/>
    </row>
    <row r="673" spans="4:7" s="7" customFormat="1" x14ac:dyDescent="0.2">
      <c r="D673" s="18"/>
      <c r="E673" s="18"/>
      <c r="F673" s="58"/>
      <c r="G673" s="58"/>
    </row>
    <row r="674" spans="4:7" s="7" customFormat="1" x14ac:dyDescent="0.2">
      <c r="D674" s="18"/>
      <c r="E674" s="18"/>
      <c r="F674" s="58"/>
      <c r="G674" s="58"/>
    </row>
    <row r="675" spans="4:7" s="7" customFormat="1" x14ac:dyDescent="0.2">
      <c r="D675" s="18"/>
      <c r="E675" s="18"/>
      <c r="F675" s="58"/>
      <c r="G675" s="58"/>
    </row>
    <row r="676" spans="4:7" s="7" customFormat="1" x14ac:dyDescent="0.2">
      <c r="D676" s="18"/>
      <c r="E676" s="18"/>
      <c r="F676" s="58"/>
      <c r="G676" s="58"/>
    </row>
    <row r="677" spans="4:7" s="7" customFormat="1" x14ac:dyDescent="0.2">
      <c r="D677" s="18"/>
      <c r="E677" s="18"/>
      <c r="F677" s="58"/>
      <c r="G677" s="58"/>
    </row>
    <row r="678" spans="4:7" s="7" customFormat="1" x14ac:dyDescent="0.2">
      <c r="D678" s="18"/>
      <c r="E678" s="18"/>
      <c r="F678" s="58"/>
      <c r="G678" s="58"/>
    </row>
    <row r="679" spans="4:7" s="7" customFormat="1" x14ac:dyDescent="0.2">
      <c r="D679" s="18"/>
      <c r="E679" s="18"/>
      <c r="F679" s="58"/>
      <c r="G679" s="58"/>
    </row>
    <row r="680" spans="4:7" s="7" customFormat="1" x14ac:dyDescent="0.2">
      <c r="D680" s="18"/>
      <c r="E680" s="18"/>
      <c r="F680" s="58"/>
      <c r="G680" s="58"/>
    </row>
    <row r="681" spans="4:7" s="7" customFormat="1" x14ac:dyDescent="0.2">
      <c r="D681" s="18"/>
      <c r="E681" s="18"/>
      <c r="F681" s="58"/>
      <c r="G681" s="58"/>
    </row>
    <row r="682" spans="4:7" s="7" customFormat="1" x14ac:dyDescent="0.2">
      <c r="D682" s="18"/>
      <c r="E682" s="18"/>
      <c r="F682" s="58"/>
      <c r="G682" s="58"/>
    </row>
    <row r="683" spans="4:7" s="7" customFormat="1" x14ac:dyDescent="0.2">
      <c r="D683" s="18"/>
      <c r="E683" s="18"/>
      <c r="F683" s="58"/>
      <c r="G683" s="58"/>
    </row>
    <row r="684" spans="4:7" s="7" customFormat="1" x14ac:dyDescent="0.2">
      <c r="D684" s="18"/>
      <c r="E684" s="18"/>
      <c r="F684" s="58"/>
      <c r="G684" s="58"/>
    </row>
    <row r="685" spans="4:7" s="7" customFormat="1" x14ac:dyDescent="0.2">
      <c r="D685" s="18"/>
      <c r="E685" s="18"/>
      <c r="F685" s="58"/>
      <c r="G685" s="58"/>
    </row>
    <row r="686" spans="4:7" s="7" customFormat="1" x14ac:dyDescent="0.2">
      <c r="D686" s="18"/>
      <c r="E686" s="18"/>
      <c r="F686" s="58"/>
      <c r="G686" s="58"/>
    </row>
    <row r="687" spans="4:7" s="7" customFormat="1" x14ac:dyDescent="0.2">
      <c r="D687" s="18"/>
      <c r="E687" s="18"/>
      <c r="F687" s="58"/>
      <c r="G687" s="58"/>
    </row>
    <row r="688" spans="4:7" s="7" customFormat="1" x14ac:dyDescent="0.2">
      <c r="D688" s="18"/>
      <c r="E688" s="18"/>
      <c r="F688" s="58"/>
      <c r="G688" s="58"/>
    </row>
    <row r="689" spans="4:7" s="7" customFormat="1" x14ac:dyDescent="0.2">
      <c r="D689" s="18"/>
      <c r="E689" s="18"/>
      <c r="F689" s="58"/>
      <c r="G689" s="58"/>
    </row>
    <row r="690" spans="4:7" s="7" customFormat="1" x14ac:dyDescent="0.2">
      <c r="D690" s="18"/>
      <c r="E690" s="18"/>
      <c r="F690" s="58"/>
      <c r="G690" s="58"/>
    </row>
    <row r="691" spans="4:7" s="7" customFormat="1" x14ac:dyDescent="0.2">
      <c r="D691" s="18"/>
      <c r="E691" s="18"/>
      <c r="F691" s="58"/>
      <c r="G691" s="58"/>
    </row>
    <row r="692" spans="4:7" s="7" customFormat="1" x14ac:dyDescent="0.2">
      <c r="D692" s="18"/>
      <c r="E692" s="18"/>
      <c r="F692" s="58"/>
      <c r="G692" s="58"/>
    </row>
    <row r="693" spans="4:7" s="7" customFormat="1" x14ac:dyDescent="0.2">
      <c r="D693" s="18"/>
      <c r="E693" s="18"/>
      <c r="F693" s="58"/>
      <c r="G693" s="58"/>
    </row>
    <row r="694" spans="4:7" s="7" customFormat="1" x14ac:dyDescent="0.2">
      <c r="D694" s="18"/>
      <c r="E694" s="18"/>
      <c r="F694" s="58"/>
      <c r="G694" s="58"/>
    </row>
    <row r="695" spans="4:7" s="7" customFormat="1" x14ac:dyDescent="0.2">
      <c r="D695" s="18"/>
      <c r="E695" s="18"/>
      <c r="F695" s="58"/>
      <c r="G695" s="58"/>
    </row>
    <row r="696" spans="4:7" s="7" customFormat="1" x14ac:dyDescent="0.2">
      <c r="D696" s="18"/>
      <c r="E696" s="18"/>
      <c r="F696" s="58"/>
      <c r="G696" s="58"/>
    </row>
    <row r="697" spans="4:7" s="7" customFormat="1" x14ac:dyDescent="0.2">
      <c r="D697" s="18"/>
      <c r="E697" s="18"/>
      <c r="F697" s="58"/>
      <c r="G697" s="58"/>
    </row>
    <row r="698" spans="4:7" s="7" customFormat="1" x14ac:dyDescent="0.2">
      <c r="D698" s="18"/>
      <c r="E698" s="18"/>
      <c r="F698" s="58"/>
      <c r="G698" s="58"/>
    </row>
    <row r="699" spans="4:7" s="7" customFormat="1" x14ac:dyDescent="0.2">
      <c r="D699" s="18"/>
      <c r="E699" s="18"/>
      <c r="F699" s="58"/>
      <c r="G699" s="58"/>
    </row>
    <row r="700" spans="4:7" s="7" customFormat="1" x14ac:dyDescent="0.2">
      <c r="D700" s="18"/>
      <c r="E700" s="18"/>
      <c r="F700" s="58"/>
      <c r="G700" s="58"/>
    </row>
    <row r="701" spans="4:7" s="7" customFormat="1" x14ac:dyDescent="0.2">
      <c r="D701" s="18"/>
      <c r="E701" s="18"/>
      <c r="F701" s="58"/>
      <c r="G701" s="58"/>
    </row>
    <row r="702" spans="4:7" s="7" customFormat="1" x14ac:dyDescent="0.2">
      <c r="D702" s="18"/>
      <c r="E702" s="18"/>
      <c r="F702" s="58"/>
      <c r="G702" s="58"/>
    </row>
    <row r="703" spans="4:7" s="7" customFormat="1" x14ac:dyDescent="0.2">
      <c r="D703" s="18"/>
      <c r="E703" s="18"/>
      <c r="F703" s="58"/>
      <c r="G703" s="58"/>
    </row>
    <row r="704" spans="4:7" s="7" customFormat="1" x14ac:dyDescent="0.2">
      <c r="D704" s="18"/>
      <c r="E704" s="18"/>
      <c r="F704" s="58"/>
      <c r="G704" s="58"/>
    </row>
    <row r="705" spans="4:7" s="7" customFormat="1" x14ac:dyDescent="0.2">
      <c r="D705" s="18"/>
      <c r="E705" s="18"/>
      <c r="F705" s="58"/>
      <c r="G705" s="58"/>
    </row>
    <row r="706" spans="4:7" s="7" customFormat="1" x14ac:dyDescent="0.2">
      <c r="D706" s="18"/>
      <c r="E706" s="18"/>
      <c r="F706" s="58"/>
      <c r="G706" s="58"/>
    </row>
    <row r="707" spans="4:7" s="7" customFormat="1" x14ac:dyDescent="0.2">
      <c r="D707" s="18"/>
      <c r="E707" s="18"/>
      <c r="F707" s="58"/>
      <c r="G707" s="58"/>
    </row>
    <row r="708" spans="4:7" s="7" customFormat="1" x14ac:dyDescent="0.2">
      <c r="D708" s="18"/>
      <c r="E708" s="18"/>
      <c r="F708" s="58"/>
      <c r="G708" s="58"/>
    </row>
    <row r="709" spans="4:7" s="7" customFormat="1" x14ac:dyDescent="0.2">
      <c r="D709" s="18"/>
      <c r="E709" s="18"/>
      <c r="F709" s="58"/>
      <c r="G709" s="58"/>
    </row>
    <row r="710" spans="4:7" s="7" customFormat="1" x14ac:dyDescent="0.2">
      <c r="D710" s="18"/>
      <c r="E710" s="18"/>
      <c r="F710" s="58"/>
      <c r="G710" s="58"/>
    </row>
    <row r="711" spans="4:7" s="7" customFormat="1" x14ac:dyDescent="0.2">
      <c r="D711" s="18"/>
      <c r="E711" s="18"/>
      <c r="F711" s="58"/>
      <c r="G711" s="58"/>
    </row>
    <row r="712" spans="4:7" s="7" customFormat="1" x14ac:dyDescent="0.2">
      <c r="D712" s="18"/>
      <c r="E712" s="18"/>
      <c r="F712" s="58"/>
      <c r="G712" s="58"/>
    </row>
    <row r="713" spans="4:7" s="7" customFormat="1" x14ac:dyDescent="0.2">
      <c r="D713" s="18"/>
      <c r="E713" s="18"/>
      <c r="F713" s="58"/>
      <c r="G713" s="58"/>
    </row>
    <row r="714" spans="4:7" s="7" customFormat="1" x14ac:dyDescent="0.2">
      <c r="D714" s="18"/>
      <c r="E714" s="18"/>
      <c r="F714" s="58"/>
      <c r="G714" s="58"/>
    </row>
    <row r="715" spans="4:7" s="7" customFormat="1" x14ac:dyDescent="0.2">
      <c r="D715" s="18"/>
      <c r="E715" s="18"/>
      <c r="F715" s="58"/>
      <c r="G715" s="58"/>
    </row>
    <row r="716" spans="4:7" s="7" customFormat="1" x14ac:dyDescent="0.2">
      <c r="D716" s="18"/>
      <c r="E716" s="18"/>
      <c r="F716" s="58"/>
      <c r="G716" s="58"/>
    </row>
    <row r="717" spans="4:7" s="7" customFormat="1" x14ac:dyDescent="0.2">
      <c r="D717" s="18"/>
      <c r="E717" s="18"/>
      <c r="F717" s="58"/>
      <c r="G717" s="58"/>
    </row>
    <row r="718" spans="4:7" s="7" customFormat="1" x14ac:dyDescent="0.2">
      <c r="D718" s="18"/>
      <c r="E718" s="18"/>
      <c r="F718" s="58"/>
      <c r="G718" s="58"/>
    </row>
    <row r="719" spans="4:7" s="7" customFormat="1" x14ac:dyDescent="0.2">
      <c r="D719" s="18"/>
      <c r="E719" s="18"/>
      <c r="F719" s="58"/>
      <c r="G719" s="58"/>
    </row>
    <row r="720" spans="4:7" s="7" customFormat="1" x14ac:dyDescent="0.2">
      <c r="D720" s="18"/>
      <c r="E720" s="18"/>
      <c r="F720" s="58"/>
      <c r="G720" s="58"/>
    </row>
    <row r="721" spans="4:7" s="7" customFormat="1" x14ac:dyDescent="0.2">
      <c r="D721" s="18"/>
      <c r="E721" s="18"/>
      <c r="F721" s="58"/>
      <c r="G721" s="58"/>
    </row>
    <row r="722" spans="4:7" s="7" customFormat="1" x14ac:dyDescent="0.2">
      <c r="D722" s="18"/>
      <c r="E722" s="18"/>
      <c r="F722" s="58"/>
      <c r="G722" s="58"/>
    </row>
    <row r="723" spans="4:7" s="7" customFormat="1" x14ac:dyDescent="0.2">
      <c r="D723" s="18"/>
      <c r="E723" s="18"/>
      <c r="F723" s="58"/>
      <c r="G723" s="58"/>
    </row>
    <row r="724" spans="4:7" s="7" customFormat="1" x14ac:dyDescent="0.2">
      <c r="D724" s="18"/>
      <c r="E724" s="18"/>
      <c r="F724" s="58"/>
      <c r="G724" s="58"/>
    </row>
    <row r="725" spans="4:7" s="7" customFormat="1" x14ac:dyDescent="0.2">
      <c r="D725" s="18"/>
      <c r="E725" s="18"/>
      <c r="F725" s="58"/>
      <c r="G725" s="58"/>
    </row>
    <row r="726" spans="4:7" s="7" customFormat="1" x14ac:dyDescent="0.2">
      <c r="D726" s="18"/>
      <c r="E726" s="18"/>
      <c r="F726" s="58"/>
      <c r="G726" s="58"/>
    </row>
    <row r="727" spans="4:7" s="7" customFormat="1" x14ac:dyDescent="0.2">
      <c r="D727" s="18"/>
      <c r="E727" s="18"/>
      <c r="F727" s="58"/>
      <c r="G727" s="58"/>
    </row>
    <row r="728" spans="4:7" s="7" customFormat="1" x14ac:dyDescent="0.2">
      <c r="D728" s="18"/>
      <c r="E728" s="18"/>
      <c r="F728" s="58"/>
      <c r="G728" s="58"/>
    </row>
    <row r="729" spans="4:7" s="7" customFormat="1" x14ac:dyDescent="0.2">
      <c r="D729" s="18"/>
      <c r="E729" s="18"/>
      <c r="F729" s="58"/>
      <c r="G729" s="58"/>
    </row>
    <row r="730" spans="4:7" s="7" customFormat="1" x14ac:dyDescent="0.2">
      <c r="D730" s="18"/>
      <c r="E730" s="18"/>
      <c r="F730" s="58"/>
      <c r="G730" s="58"/>
    </row>
    <row r="731" spans="4:7" s="7" customFormat="1" x14ac:dyDescent="0.2">
      <c r="D731" s="18"/>
      <c r="E731" s="18"/>
      <c r="F731" s="58"/>
      <c r="G731" s="58"/>
    </row>
    <row r="732" spans="4:7" s="7" customFormat="1" x14ac:dyDescent="0.2">
      <c r="D732" s="18"/>
      <c r="E732" s="18"/>
      <c r="F732" s="58"/>
      <c r="G732" s="58"/>
    </row>
    <row r="733" spans="4:7" s="7" customFormat="1" x14ac:dyDescent="0.2">
      <c r="D733" s="18"/>
      <c r="E733" s="18"/>
      <c r="F733" s="58"/>
      <c r="G733" s="58"/>
    </row>
    <row r="734" spans="4:7" s="7" customFormat="1" x14ac:dyDescent="0.2">
      <c r="D734" s="18"/>
      <c r="E734" s="18"/>
      <c r="F734" s="58"/>
      <c r="G734" s="58"/>
    </row>
    <row r="735" spans="4:7" s="7" customFormat="1" x14ac:dyDescent="0.2">
      <c r="D735" s="18"/>
      <c r="E735" s="18"/>
      <c r="F735" s="58"/>
      <c r="G735" s="58"/>
    </row>
    <row r="736" spans="4:7" s="7" customFormat="1" x14ac:dyDescent="0.2">
      <c r="D736" s="18"/>
      <c r="E736" s="18"/>
      <c r="F736" s="58"/>
      <c r="G736" s="58"/>
    </row>
    <row r="737" spans="4:7" s="7" customFormat="1" x14ac:dyDescent="0.2">
      <c r="D737" s="18"/>
      <c r="E737" s="18"/>
      <c r="F737" s="58"/>
      <c r="G737" s="58"/>
    </row>
    <row r="738" spans="4:7" s="7" customFormat="1" x14ac:dyDescent="0.2">
      <c r="D738" s="18"/>
      <c r="E738" s="18"/>
      <c r="F738" s="58"/>
      <c r="G738" s="58"/>
    </row>
    <row r="739" spans="4:7" s="7" customFormat="1" x14ac:dyDescent="0.2">
      <c r="D739" s="18"/>
      <c r="E739" s="18"/>
      <c r="F739" s="58"/>
      <c r="G739" s="58"/>
    </row>
    <row r="740" spans="4:7" s="7" customFormat="1" x14ac:dyDescent="0.2">
      <c r="D740" s="18"/>
      <c r="E740" s="18"/>
      <c r="F740" s="58"/>
      <c r="G740" s="58"/>
    </row>
    <row r="741" spans="4:7" s="7" customFormat="1" x14ac:dyDescent="0.2">
      <c r="D741" s="18"/>
      <c r="E741" s="18"/>
      <c r="F741" s="58"/>
      <c r="G741" s="58"/>
    </row>
    <row r="742" spans="4:7" s="7" customFormat="1" x14ac:dyDescent="0.2">
      <c r="D742" s="18"/>
      <c r="E742" s="18"/>
      <c r="F742" s="58"/>
      <c r="G742" s="58"/>
    </row>
    <row r="743" spans="4:7" s="7" customFormat="1" x14ac:dyDescent="0.2">
      <c r="D743" s="18"/>
      <c r="E743" s="18"/>
      <c r="F743" s="58"/>
      <c r="G743" s="58"/>
    </row>
    <row r="744" spans="4:7" s="7" customFormat="1" x14ac:dyDescent="0.2">
      <c r="D744" s="18"/>
      <c r="E744" s="18"/>
      <c r="F744" s="58"/>
      <c r="G744" s="58"/>
    </row>
    <row r="745" spans="4:7" s="7" customFormat="1" x14ac:dyDescent="0.2">
      <c r="D745" s="18"/>
      <c r="E745" s="18"/>
      <c r="F745" s="58"/>
      <c r="G745" s="58"/>
    </row>
    <row r="746" spans="4:7" s="7" customFormat="1" x14ac:dyDescent="0.2">
      <c r="D746" s="18"/>
      <c r="E746" s="18"/>
      <c r="F746" s="58"/>
      <c r="G746" s="58"/>
    </row>
    <row r="747" spans="4:7" s="7" customFormat="1" x14ac:dyDescent="0.2">
      <c r="D747" s="18"/>
      <c r="E747" s="18"/>
      <c r="F747" s="58"/>
      <c r="G747" s="58"/>
    </row>
  </sheetData>
  <mergeCells count="8">
    <mergeCell ref="A38:B38"/>
    <mergeCell ref="B1:H1"/>
    <mergeCell ref="A2:A4"/>
    <mergeCell ref="B2:B4"/>
    <mergeCell ref="C2:D3"/>
    <mergeCell ref="E2:E4"/>
    <mergeCell ref="F2:G3"/>
    <mergeCell ref="H2:H4"/>
  </mergeCells>
  <phoneticPr fontId="18" type="noConversion"/>
  <pageMargins left="0.59055118110236227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workbookViewId="0">
      <selection activeCell="D8" sqref="D8"/>
    </sheetView>
  </sheetViews>
  <sheetFormatPr defaultRowHeight="12.75" x14ac:dyDescent="0.2"/>
  <cols>
    <col min="1" max="1" width="4.85546875" customWidth="1"/>
    <col min="2" max="2" width="26.5703125" customWidth="1"/>
    <col min="3" max="3" width="5.85546875" customWidth="1"/>
    <col min="4" max="4" width="14" customWidth="1"/>
    <col min="5" max="5" width="6.28515625" customWidth="1"/>
    <col min="6" max="6" width="9.85546875" customWidth="1"/>
    <col min="7" max="7" width="6.7109375" customWidth="1"/>
    <col min="8" max="8" width="12" customWidth="1"/>
    <col min="9" max="9" width="6.140625" customWidth="1"/>
    <col min="10" max="10" width="12.85546875" customWidth="1"/>
    <col min="11" max="11" width="6.42578125" customWidth="1"/>
    <col min="12" max="12" width="10.7109375" customWidth="1"/>
    <col min="13" max="13" width="6.140625" customWidth="1"/>
  </cols>
  <sheetData>
    <row r="1" spans="1:14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t="s">
        <v>48</v>
      </c>
      <c r="N1" s="11"/>
    </row>
    <row r="2" spans="1:14" ht="15.75" x14ac:dyDescent="0.25">
      <c r="B2" s="246" t="s">
        <v>60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6"/>
      <c r="N2" s="25" t="s">
        <v>49</v>
      </c>
    </row>
    <row r="3" spans="1:14" x14ac:dyDescent="0.2">
      <c r="A3" s="240" t="s">
        <v>0</v>
      </c>
      <c r="B3" s="240" t="s">
        <v>1</v>
      </c>
      <c r="C3" s="250" t="s">
        <v>2</v>
      </c>
      <c r="D3" s="251"/>
      <c r="E3" s="247" t="s">
        <v>3</v>
      </c>
      <c r="F3" s="248"/>
      <c r="G3" s="248"/>
      <c r="H3" s="248"/>
      <c r="I3" s="248"/>
      <c r="J3" s="248"/>
      <c r="K3" s="248"/>
      <c r="L3" s="248"/>
      <c r="M3" s="248"/>
      <c r="N3" s="249"/>
    </row>
    <row r="4" spans="1:14" x14ac:dyDescent="0.2">
      <c r="A4" s="241"/>
      <c r="B4" s="241"/>
      <c r="C4" s="252"/>
      <c r="D4" s="253"/>
      <c r="E4" s="254" t="s">
        <v>4</v>
      </c>
      <c r="F4" s="255"/>
      <c r="G4" s="254" t="s">
        <v>5</v>
      </c>
      <c r="H4" s="255"/>
      <c r="I4" s="254" t="s">
        <v>6</v>
      </c>
      <c r="J4" s="255"/>
      <c r="K4" s="254" t="s">
        <v>58</v>
      </c>
      <c r="L4" s="255"/>
      <c r="M4" s="254" t="s">
        <v>7</v>
      </c>
      <c r="N4" s="255"/>
    </row>
    <row r="5" spans="1:14" ht="60" x14ac:dyDescent="0.2">
      <c r="A5" s="242"/>
      <c r="B5" s="242"/>
      <c r="C5" s="26" t="s">
        <v>8</v>
      </c>
      <c r="D5" s="1" t="s">
        <v>9</v>
      </c>
      <c r="E5" s="2" t="s">
        <v>8</v>
      </c>
      <c r="F5" s="27" t="s">
        <v>59</v>
      </c>
      <c r="G5" s="3" t="s">
        <v>10</v>
      </c>
      <c r="H5" s="4" t="s">
        <v>11</v>
      </c>
      <c r="I5" s="3" t="s">
        <v>10</v>
      </c>
      <c r="J5" s="4" t="s">
        <v>11</v>
      </c>
      <c r="K5" s="3" t="s">
        <v>10</v>
      </c>
      <c r="L5" s="4" t="s">
        <v>11</v>
      </c>
      <c r="M5" s="3" t="s">
        <v>10</v>
      </c>
      <c r="N5" s="4" t="s">
        <v>11</v>
      </c>
    </row>
    <row r="6" spans="1:14" x14ac:dyDescent="0.2">
      <c r="A6" s="28">
        <v>1</v>
      </c>
      <c r="B6" s="29" t="s">
        <v>12</v>
      </c>
      <c r="C6" s="30">
        <v>47</v>
      </c>
      <c r="D6" s="31">
        <v>505785.3</v>
      </c>
      <c r="E6" s="29">
        <v>1</v>
      </c>
      <c r="F6" s="31">
        <v>3.7</v>
      </c>
      <c r="G6" s="29">
        <v>9</v>
      </c>
      <c r="H6" s="31">
        <v>79039</v>
      </c>
      <c r="I6" s="29">
        <v>36</v>
      </c>
      <c r="J6" s="31">
        <v>367586.5</v>
      </c>
      <c r="K6" s="29">
        <v>1</v>
      </c>
      <c r="L6" s="32">
        <v>59156.1</v>
      </c>
      <c r="M6" s="33"/>
      <c r="N6" s="34"/>
    </row>
    <row r="7" spans="1:14" x14ac:dyDescent="0.2">
      <c r="A7" s="35">
        <v>2</v>
      </c>
      <c r="B7" s="36" t="s">
        <v>13</v>
      </c>
      <c r="C7" s="37">
        <v>17</v>
      </c>
      <c r="D7" s="38">
        <v>222040.1</v>
      </c>
      <c r="E7" s="36"/>
      <c r="F7" s="38"/>
      <c r="G7" s="36">
        <v>5</v>
      </c>
      <c r="H7" s="38">
        <v>66485.5</v>
      </c>
      <c r="I7" s="36">
        <v>11</v>
      </c>
      <c r="J7" s="38">
        <v>112448.6</v>
      </c>
      <c r="K7" s="36">
        <v>1</v>
      </c>
      <c r="L7" s="39">
        <v>43106</v>
      </c>
      <c r="M7" s="40"/>
      <c r="N7" s="41"/>
    </row>
    <row r="8" spans="1:14" x14ac:dyDescent="0.2">
      <c r="A8" s="35">
        <v>3</v>
      </c>
      <c r="B8" s="36" t="s">
        <v>14</v>
      </c>
      <c r="C8" s="37">
        <v>39</v>
      </c>
      <c r="D8" s="38">
        <v>229730.9</v>
      </c>
      <c r="E8" s="36"/>
      <c r="F8" s="38"/>
      <c r="G8" s="36">
        <v>5</v>
      </c>
      <c r="H8" s="38">
        <v>50055.1</v>
      </c>
      <c r="I8" s="36">
        <v>33</v>
      </c>
      <c r="J8" s="38">
        <v>160810.6</v>
      </c>
      <c r="K8" s="36">
        <v>1</v>
      </c>
      <c r="L8" s="39">
        <v>18865.2</v>
      </c>
      <c r="M8" s="40"/>
      <c r="N8" s="41"/>
    </row>
    <row r="9" spans="1:14" x14ac:dyDescent="0.2">
      <c r="A9" s="35">
        <v>4</v>
      </c>
      <c r="B9" s="36" t="s">
        <v>15</v>
      </c>
      <c r="C9" s="37">
        <v>58</v>
      </c>
      <c r="D9" s="38">
        <v>611763.19999999995</v>
      </c>
      <c r="E9" s="36">
        <v>3</v>
      </c>
      <c r="F9" s="38">
        <v>19130.7</v>
      </c>
      <c r="G9" s="36">
        <v>13</v>
      </c>
      <c r="H9" s="38">
        <v>63097.7</v>
      </c>
      <c r="I9" s="36">
        <v>41</v>
      </c>
      <c r="J9" s="38">
        <v>526867.6</v>
      </c>
      <c r="K9" s="36">
        <v>1</v>
      </c>
      <c r="L9" s="39">
        <v>2667.2</v>
      </c>
      <c r="M9" s="40"/>
      <c r="N9" s="41"/>
    </row>
    <row r="10" spans="1:14" x14ac:dyDescent="0.2">
      <c r="A10" s="35">
        <v>5</v>
      </c>
      <c r="B10" s="36" t="s">
        <v>16</v>
      </c>
      <c r="C10" s="37">
        <v>35</v>
      </c>
      <c r="D10" s="38">
        <v>188848.5</v>
      </c>
      <c r="E10" s="36"/>
      <c r="F10" s="38"/>
      <c r="G10" s="36">
        <v>2</v>
      </c>
      <c r="H10" s="38">
        <v>5353.4</v>
      </c>
      <c r="I10" s="36">
        <v>32</v>
      </c>
      <c r="J10" s="38">
        <v>183495.1</v>
      </c>
      <c r="K10" s="36">
        <v>1</v>
      </c>
      <c r="L10" s="39">
        <v>0</v>
      </c>
      <c r="M10" s="40"/>
      <c r="N10" s="41"/>
    </row>
    <row r="11" spans="1:14" x14ac:dyDescent="0.2">
      <c r="A11" s="35">
        <v>6</v>
      </c>
      <c r="B11" s="36" t="s">
        <v>17</v>
      </c>
      <c r="C11" s="37">
        <v>40</v>
      </c>
      <c r="D11" s="38">
        <v>314938.59999999998</v>
      </c>
      <c r="E11" s="36"/>
      <c r="F11" s="38"/>
      <c r="G11" s="36">
        <v>4</v>
      </c>
      <c r="H11" s="38">
        <v>30538.5</v>
      </c>
      <c r="I11" s="36">
        <v>35</v>
      </c>
      <c r="J11" s="38">
        <v>232063.8</v>
      </c>
      <c r="K11" s="36">
        <v>1</v>
      </c>
      <c r="L11" s="39">
        <v>52336.3</v>
      </c>
      <c r="M11" s="40"/>
      <c r="N11" s="41"/>
    </row>
    <row r="12" spans="1:14" x14ac:dyDescent="0.2">
      <c r="A12" s="35">
        <v>7</v>
      </c>
      <c r="B12" s="36" t="s">
        <v>18</v>
      </c>
      <c r="C12" s="37">
        <v>44</v>
      </c>
      <c r="D12" s="38">
        <v>350975.8</v>
      </c>
      <c r="E12" s="36"/>
      <c r="F12" s="38"/>
      <c r="G12" s="36">
        <v>9</v>
      </c>
      <c r="H12" s="38">
        <v>44272</v>
      </c>
      <c r="I12" s="36">
        <v>34</v>
      </c>
      <c r="J12" s="38">
        <v>259465.5</v>
      </c>
      <c r="K12" s="36">
        <v>1</v>
      </c>
      <c r="L12" s="39">
        <v>47238.3</v>
      </c>
      <c r="M12" s="40"/>
      <c r="N12" s="41"/>
    </row>
    <row r="13" spans="1:14" x14ac:dyDescent="0.2">
      <c r="A13" s="35">
        <v>8</v>
      </c>
      <c r="B13" s="36" t="s">
        <v>19</v>
      </c>
      <c r="C13" s="37">
        <v>33</v>
      </c>
      <c r="D13" s="38">
        <v>414887</v>
      </c>
      <c r="E13" s="36"/>
      <c r="F13" s="38"/>
      <c r="G13" s="36">
        <v>3</v>
      </c>
      <c r="H13" s="38">
        <v>93862.6</v>
      </c>
      <c r="I13" s="36">
        <v>29</v>
      </c>
      <c r="J13" s="38">
        <v>258422.1</v>
      </c>
      <c r="K13" s="36">
        <v>1</v>
      </c>
      <c r="L13" s="39">
        <v>62602.3</v>
      </c>
      <c r="M13" s="40"/>
      <c r="N13" s="41"/>
    </row>
    <row r="14" spans="1:14" x14ac:dyDescent="0.2">
      <c r="A14" s="35">
        <v>9</v>
      </c>
      <c r="B14" s="36" t="s">
        <v>20</v>
      </c>
      <c r="C14" s="37">
        <v>39</v>
      </c>
      <c r="D14" s="38">
        <v>344106.8</v>
      </c>
      <c r="E14" s="36">
        <v>2</v>
      </c>
      <c r="F14" s="38">
        <v>494.3</v>
      </c>
      <c r="G14" s="36">
        <v>5</v>
      </c>
      <c r="H14" s="38">
        <v>72218.8</v>
      </c>
      <c r="I14" s="36">
        <v>31</v>
      </c>
      <c r="J14" s="38">
        <v>271393.7</v>
      </c>
      <c r="K14" s="36">
        <v>1</v>
      </c>
      <c r="L14" s="39">
        <v>0</v>
      </c>
      <c r="M14" s="40"/>
      <c r="N14" s="41"/>
    </row>
    <row r="15" spans="1:14" x14ac:dyDescent="0.2">
      <c r="A15" s="35">
        <v>10</v>
      </c>
      <c r="B15" s="36" t="s">
        <v>21</v>
      </c>
      <c r="C15" s="37">
        <v>33</v>
      </c>
      <c r="D15" s="38">
        <v>232764.1</v>
      </c>
      <c r="E15" s="36"/>
      <c r="F15" s="38"/>
      <c r="G15" s="36">
        <v>5</v>
      </c>
      <c r="H15" s="38">
        <v>55556.5</v>
      </c>
      <c r="I15" s="36">
        <v>27</v>
      </c>
      <c r="J15" s="38">
        <v>177207.6</v>
      </c>
      <c r="K15" s="36">
        <v>1</v>
      </c>
      <c r="L15" s="39">
        <v>0</v>
      </c>
      <c r="M15" s="40"/>
      <c r="N15" s="41"/>
    </row>
    <row r="16" spans="1:14" x14ac:dyDescent="0.2">
      <c r="A16" s="35">
        <v>11</v>
      </c>
      <c r="B16" s="36" t="s">
        <v>22</v>
      </c>
      <c r="C16" s="37">
        <v>40</v>
      </c>
      <c r="D16" s="38">
        <v>1006763.9</v>
      </c>
      <c r="E16" s="36"/>
      <c r="F16" s="38"/>
      <c r="G16" s="36">
        <v>5</v>
      </c>
      <c r="H16" s="38">
        <v>393812.1</v>
      </c>
      <c r="I16" s="36">
        <v>34</v>
      </c>
      <c r="J16" s="38">
        <v>588611.4</v>
      </c>
      <c r="K16" s="36">
        <v>1</v>
      </c>
      <c r="L16" s="39">
        <v>24340.400000000001</v>
      </c>
      <c r="M16" s="40"/>
      <c r="N16" s="41"/>
    </row>
    <row r="17" spans="1:14" x14ac:dyDescent="0.2">
      <c r="A17" s="35">
        <v>12</v>
      </c>
      <c r="B17" s="36" t="s">
        <v>23</v>
      </c>
      <c r="C17" s="37">
        <v>19</v>
      </c>
      <c r="D17" s="38">
        <v>130238.1</v>
      </c>
      <c r="E17" s="36">
        <v>1</v>
      </c>
      <c r="F17" s="38">
        <v>365.3</v>
      </c>
      <c r="G17" s="36">
        <v>4</v>
      </c>
      <c r="H17" s="38">
        <v>3987</v>
      </c>
      <c r="I17" s="36">
        <v>13</v>
      </c>
      <c r="J17" s="38">
        <v>124381.8</v>
      </c>
      <c r="K17" s="36">
        <v>1</v>
      </c>
      <c r="L17" s="39">
        <v>1504</v>
      </c>
      <c r="M17" s="40"/>
      <c r="N17" s="41"/>
    </row>
    <row r="18" spans="1:14" x14ac:dyDescent="0.2">
      <c r="A18" s="35">
        <v>13</v>
      </c>
      <c r="B18" s="36" t="s">
        <v>24</v>
      </c>
      <c r="C18" s="37">
        <v>48</v>
      </c>
      <c r="D18" s="38">
        <v>326887.7</v>
      </c>
      <c r="E18" s="36">
        <v>1</v>
      </c>
      <c r="F18" s="38">
        <v>19316</v>
      </c>
      <c r="G18" s="36">
        <v>9</v>
      </c>
      <c r="H18" s="38">
        <v>65306.3</v>
      </c>
      <c r="I18" s="36">
        <v>37</v>
      </c>
      <c r="J18" s="38">
        <v>222377.9</v>
      </c>
      <c r="K18" s="36">
        <v>1</v>
      </c>
      <c r="L18" s="39">
        <v>19887.5</v>
      </c>
      <c r="M18" s="40"/>
      <c r="N18" s="41"/>
    </row>
    <row r="19" spans="1:14" x14ac:dyDescent="0.2">
      <c r="A19" s="35">
        <v>14</v>
      </c>
      <c r="B19" s="36" t="s">
        <v>25</v>
      </c>
      <c r="C19" s="37">
        <v>41</v>
      </c>
      <c r="D19" s="38">
        <v>214323.5</v>
      </c>
      <c r="E19" s="36"/>
      <c r="F19" s="38"/>
      <c r="G19" s="36">
        <v>3</v>
      </c>
      <c r="H19" s="38">
        <v>34450.9</v>
      </c>
      <c r="I19" s="36">
        <v>37</v>
      </c>
      <c r="J19" s="38">
        <v>160860.9</v>
      </c>
      <c r="K19" s="36">
        <v>1</v>
      </c>
      <c r="L19" s="39">
        <v>19011.7</v>
      </c>
      <c r="M19" s="40"/>
      <c r="N19" s="41"/>
    </row>
    <row r="20" spans="1:14" x14ac:dyDescent="0.2">
      <c r="A20" s="35">
        <v>15</v>
      </c>
      <c r="B20" s="36" t="s">
        <v>26</v>
      </c>
      <c r="C20" s="37">
        <v>53</v>
      </c>
      <c r="D20" s="38">
        <v>300668.79999999999</v>
      </c>
      <c r="E20" s="36">
        <v>1</v>
      </c>
      <c r="F20" s="38">
        <v>22651.3</v>
      </c>
      <c r="G20" s="36">
        <v>6</v>
      </c>
      <c r="H20" s="38">
        <v>589.29999999999995</v>
      </c>
      <c r="I20" s="36">
        <v>45</v>
      </c>
      <c r="J20" s="38">
        <v>272164.09999999998</v>
      </c>
      <c r="K20" s="36">
        <v>1</v>
      </c>
      <c r="L20" s="39">
        <v>5264.1</v>
      </c>
      <c r="M20" s="40"/>
      <c r="N20" s="41"/>
    </row>
    <row r="21" spans="1:14" x14ac:dyDescent="0.2">
      <c r="A21" s="35">
        <v>16</v>
      </c>
      <c r="B21" s="36" t="s">
        <v>27</v>
      </c>
      <c r="C21" s="37">
        <v>34</v>
      </c>
      <c r="D21" s="38">
        <v>196297.60000000001</v>
      </c>
      <c r="E21" s="36"/>
      <c r="F21" s="38"/>
      <c r="G21" s="36">
        <v>8</v>
      </c>
      <c r="H21" s="38">
        <v>58852.1</v>
      </c>
      <c r="I21" s="36">
        <v>25</v>
      </c>
      <c r="J21" s="38">
        <v>126476.2</v>
      </c>
      <c r="K21" s="36">
        <v>1</v>
      </c>
      <c r="L21" s="39">
        <v>10969.3</v>
      </c>
      <c r="M21" s="40"/>
      <c r="N21" s="41"/>
    </row>
    <row r="22" spans="1:14" x14ac:dyDescent="0.2">
      <c r="A22" s="35">
        <v>17</v>
      </c>
      <c r="B22" s="36" t="s">
        <v>28</v>
      </c>
      <c r="C22" s="37">
        <v>53</v>
      </c>
      <c r="D22" s="38">
        <v>603054.19999999995</v>
      </c>
      <c r="E22" s="36"/>
      <c r="F22" s="38"/>
      <c r="G22" s="36">
        <v>4</v>
      </c>
      <c r="H22" s="38">
        <v>23527.9</v>
      </c>
      <c r="I22" s="36">
        <v>47</v>
      </c>
      <c r="J22" s="38">
        <v>486398.4</v>
      </c>
      <c r="K22" s="36">
        <v>2</v>
      </c>
      <c r="L22" s="39">
        <v>93127.9</v>
      </c>
      <c r="M22" s="40"/>
      <c r="N22" s="41"/>
    </row>
    <row r="23" spans="1:14" x14ac:dyDescent="0.2">
      <c r="A23" s="35">
        <v>18</v>
      </c>
      <c r="B23" s="36" t="s">
        <v>29</v>
      </c>
      <c r="C23" s="37">
        <v>37</v>
      </c>
      <c r="D23" s="38">
        <v>324441.59999999998</v>
      </c>
      <c r="E23" s="36"/>
      <c r="F23" s="38"/>
      <c r="G23" s="36">
        <v>5</v>
      </c>
      <c r="H23" s="38">
        <v>87108.7</v>
      </c>
      <c r="I23" s="36">
        <v>31</v>
      </c>
      <c r="J23" s="38">
        <v>200896.3</v>
      </c>
      <c r="K23" s="36">
        <v>1</v>
      </c>
      <c r="L23" s="39">
        <v>36436.6</v>
      </c>
      <c r="M23" s="40"/>
      <c r="N23" s="41"/>
    </row>
    <row r="24" spans="1:14" x14ac:dyDescent="0.2">
      <c r="A24" s="35">
        <v>19</v>
      </c>
      <c r="B24" s="36" t="s">
        <v>30</v>
      </c>
      <c r="C24" s="37">
        <v>38</v>
      </c>
      <c r="D24" s="38">
        <v>337876.3</v>
      </c>
      <c r="E24" s="36">
        <v>1</v>
      </c>
      <c r="F24" s="38">
        <v>2194.6</v>
      </c>
      <c r="G24" s="36">
        <v>4</v>
      </c>
      <c r="H24" s="38">
        <v>19554.3</v>
      </c>
      <c r="I24" s="36">
        <v>32</v>
      </c>
      <c r="J24" s="38">
        <v>276368.90000000002</v>
      </c>
      <c r="K24" s="36">
        <v>1</v>
      </c>
      <c r="L24" s="39">
        <v>39758.5</v>
      </c>
      <c r="M24" s="40"/>
      <c r="N24" s="41"/>
    </row>
    <row r="25" spans="1:14" x14ac:dyDescent="0.2">
      <c r="A25" s="35">
        <v>20</v>
      </c>
      <c r="B25" s="36" t="s">
        <v>31</v>
      </c>
      <c r="C25" s="37">
        <v>30</v>
      </c>
      <c r="D25" s="38">
        <v>329566</v>
      </c>
      <c r="E25" s="36"/>
      <c r="F25" s="38"/>
      <c r="G25" s="36">
        <v>1</v>
      </c>
      <c r="H25" s="38">
        <v>26079.7</v>
      </c>
      <c r="I25" s="36">
        <v>28</v>
      </c>
      <c r="J25" s="38">
        <v>267230</v>
      </c>
      <c r="K25" s="36">
        <v>1</v>
      </c>
      <c r="L25" s="39">
        <v>36256.300000000003</v>
      </c>
      <c r="M25" s="40"/>
      <c r="N25" s="41"/>
    </row>
    <row r="26" spans="1:14" x14ac:dyDescent="0.2">
      <c r="A26" s="35">
        <v>21</v>
      </c>
      <c r="B26" s="36" t="s">
        <v>32</v>
      </c>
      <c r="C26" s="37">
        <v>33</v>
      </c>
      <c r="D26" s="38">
        <v>229136.5</v>
      </c>
      <c r="E26" s="36"/>
      <c r="F26" s="38"/>
      <c r="G26" s="36">
        <v>6</v>
      </c>
      <c r="H26" s="38">
        <v>39451.599999999999</v>
      </c>
      <c r="I26" s="36">
        <v>26</v>
      </c>
      <c r="J26" s="38">
        <v>189684.9</v>
      </c>
      <c r="K26" s="36">
        <v>1</v>
      </c>
      <c r="L26" s="39">
        <v>0</v>
      </c>
      <c r="M26" s="40"/>
      <c r="N26" s="41"/>
    </row>
    <row r="27" spans="1:14" x14ac:dyDescent="0.2">
      <c r="A27" s="35">
        <v>22</v>
      </c>
      <c r="B27" s="36" t="s">
        <v>33</v>
      </c>
      <c r="C27" s="37">
        <v>49</v>
      </c>
      <c r="D27" s="38">
        <v>551996</v>
      </c>
      <c r="E27" s="36"/>
      <c r="F27" s="38"/>
      <c r="G27" s="36">
        <v>5</v>
      </c>
      <c r="H27" s="38">
        <v>184368</v>
      </c>
      <c r="I27" s="36">
        <v>43</v>
      </c>
      <c r="J27" s="38">
        <v>355241</v>
      </c>
      <c r="K27" s="36">
        <v>1</v>
      </c>
      <c r="L27" s="39">
        <v>12387</v>
      </c>
      <c r="M27" s="40"/>
      <c r="N27" s="41"/>
    </row>
    <row r="28" spans="1:14" x14ac:dyDescent="0.2">
      <c r="A28" s="35">
        <v>23</v>
      </c>
      <c r="B28" s="36" t="s">
        <v>34</v>
      </c>
      <c r="C28" s="37">
        <v>36</v>
      </c>
      <c r="D28" s="38">
        <v>273103.8</v>
      </c>
      <c r="E28" s="36"/>
      <c r="F28" s="38"/>
      <c r="G28" s="36">
        <v>2</v>
      </c>
      <c r="H28" s="38">
        <v>47248.9</v>
      </c>
      <c r="I28" s="36">
        <v>33</v>
      </c>
      <c r="J28" s="38">
        <v>222739.6</v>
      </c>
      <c r="K28" s="36">
        <v>1</v>
      </c>
      <c r="L28" s="39">
        <v>3115.3</v>
      </c>
      <c r="M28" s="40"/>
      <c r="N28" s="41"/>
    </row>
    <row r="29" spans="1:14" x14ac:dyDescent="0.2">
      <c r="A29" s="35">
        <v>24</v>
      </c>
      <c r="B29" s="36" t="s">
        <v>35</v>
      </c>
      <c r="C29" s="37">
        <v>33</v>
      </c>
      <c r="D29" s="38">
        <v>398891.6</v>
      </c>
      <c r="E29" s="36">
        <v>1</v>
      </c>
      <c r="F29" s="38">
        <v>18479</v>
      </c>
      <c r="G29" s="36">
        <v>1</v>
      </c>
      <c r="H29" s="38">
        <v>156322.20000000001</v>
      </c>
      <c r="I29" s="36">
        <v>30</v>
      </c>
      <c r="J29" s="38">
        <v>197852.3</v>
      </c>
      <c r="K29" s="36">
        <v>1</v>
      </c>
      <c r="L29" s="39">
        <v>26238.1</v>
      </c>
      <c r="M29" s="40"/>
      <c r="N29" s="41"/>
    </row>
    <row r="30" spans="1:14" x14ac:dyDescent="0.2">
      <c r="A30" s="35">
        <v>25</v>
      </c>
      <c r="B30" s="36" t="s">
        <v>36</v>
      </c>
      <c r="C30" s="37">
        <v>38</v>
      </c>
      <c r="D30" s="38">
        <v>330066</v>
      </c>
      <c r="E30" s="36"/>
      <c r="F30" s="38"/>
      <c r="G30" s="36">
        <v>6</v>
      </c>
      <c r="H30" s="38">
        <v>76859.100000000006</v>
      </c>
      <c r="I30" s="36">
        <v>31</v>
      </c>
      <c r="J30" s="38">
        <v>251097.3</v>
      </c>
      <c r="K30" s="36">
        <v>1</v>
      </c>
      <c r="L30" s="39">
        <v>2109.6</v>
      </c>
      <c r="M30" s="40"/>
      <c r="N30" s="41"/>
    </row>
    <row r="31" spans="1:14" x14ac:dyDescent="0.2">
      <c r="A31" s="35">
        <v>26</v>
      </c>
      <c r="B31" s="36" t="s">
        <v>37</v>
      </c>
      <c r="C31" s="37">
        <v>56</v>
      </c>
      <c r="D31" s="38">
        <v>577272.5</v>
      </c>
      <c r="E31" s="36">
        <v>1</v>
      </c>
      <c r="F31" s="38">
        <v>2.9</v>
      </c>
      <c r="G31" s="36">
        <v>9</v>
      </c>
      <c r="H31" s="38">
        <v>219806</v>
      </c>
      <c r="I31" s="36">
        <v>45</v>
      </c>
      <c r="J31" s="38">
        <v>312836.5</v>
      </c>
      <c r="K31" s="36">
        <v>1</v>
      </c>
      <c r="L31" s="39">
        <v>44627.1</v>
      </c>
      <c r="M31" s="40"/>
      <c r="N31" s="41"/>
    </row>
    <row r="32" spans="1:14" x14ac:dyDescent="0.2">
      <c r="A32" s="35">
        <v>27</v>
      </c>
      <c r="B32" s="36" t="s">
        <v>38</v>
      </c>
      <c r="C32" s="37">
        <v>34</v>
      </c>
      <c r="D32" s="38">
        <v>242987.2</v>
      </c>
      <c r="E32" s="36"/>
      <c r="F32" s="38"/>
      <c r="G32" s="36"/>
      <c r="H32" s="38"/>
      <c r="I32" s="36">
        <v>34</v>
      </c>
      <c r="J32" s="38">
        <v>242987.2</v>
      </c>
      <c r="K32" s="36"/>
      <c r="L32" s="39"/>
      <c r="M32" s="40"/>
      <c r="N32" s="41"/>
    </row>
    <row r="33" spans="1:14" x14ac:dyDescent="0.2">
      <c r="A33" s="35">
        <v>28</v>
      </c>
      <c r="B33" s="36" t="s">
        <v>39</v>
      </c>
      <c r="C33" s="37">
        <v>27</v>
      </c>
      <c r="D33" s="38">
        <v>231577</v>
      </c>
      <c r="E33" s="36"/>
      <c r="F33" s="38"/>
      <c r="G33" s="36">
        <v>3</v>
      </c>
      <c r="H33" s="38">
        <v>34312</v>
      </c>
      <c r="I33" s="36">
        <v>23</v>
      </c>
      <c r="J33" s="38">
        <v>153561</v>
      </c>
      <c r="K33" s="36">
        <v>1</v>
      </c>
      <c r="L33" s="39">
        <v>43704</v>
      </c>
      <c r="M33" s="40"/>
      <c r="N33" s="41"/>
    </row>
    <row r="34" spans="1:14" x14ac:dyDescent="0.2">
      <c r="A34" s="35">
        <v>29</v>
      </c>
      <c r="B34" s="36" t="s">
        <v>40</v>
      </c>
      <c r="C34" s="37">
        <v>33</v>
      </c>
      <c r="D34" s="38">
        <v>384646.5</v>
      </c>
      <c r="E34" s="36"/>
      <c r="F34" s="38"/>
      <c r="G34" s="36">
        <v>4</v>
      </c>
      <c r="H34" s="38">
        <v>95090</v>
      </c>
      <c r="I34" s="36">
        <v>28</v>
      </c>
      <c r="J34" s="38">
        <v>289556.5</v>
      </c>
      <c r="K34" s="36">
        <v>1</v>
      </c>
      <c r="L34" s="39">
        <v>0</v>
      </c>
      <c r="M34" s="40"/>
      <c r="N34" s="41"/>
    </row>
    <row r="35" spans="1:14" x14ac:dyDescent="0.2">
      <c r="A35" s="35">
        <v>30</v>
      </c>
      <c r="B35" s="36" t="s">
        <v>46</v>
      </c>
      <c r="C35" s="37">
        <v>28</v>
      </c>
      <c r="D35" s="38">
        <v>313419.5</v>
      </c>
      <c r="E35" s="36"/>
      <c r="F35" s="38"/>
      <c r="G35" s="36">
        <v>5</v>
      </c>
      <c r="H35" s="38">
        <v>111787.4</v>
      </c>
      <c r="I35" s="36">
        <v>22</v>
      </c>
      <c r="J35" s="38">
        <v>163336.79999999999</v>
      </c>
      <c r="K35" s="36">
        <v>1</v>
      </c>
      <c r="L35" s="39">
        <v>38295.300000000003</v>
      </c>
      <c r="M35" s="40"/>
      <c r="N35" s="41"/>
    </row>
    <row r="36" spans="1:14" x14ac:dyDescent="0.2">
      <c r="A36" s="35">
        <v>31</v>
      </c>
      <c r="B36" s="36" t="s">
        <v>47</v>
      </c>
      <c r="C36" s="37">
        <v>39</v>
      </c>
      <c r="D36" s="38">
        <v>337931.2</v>
      </c>
      <c r="E36" s="36"/>
      <c r="F36" s="38"/>
      <c r="G36" s="36">
        <v>3</v>
      </c>
      <c r="H36" s="38">
        <v>5743.4</v>
      </c>
      <c r="I36" s="36">
        <v>35</v>
      </c>
      <c r="J36" s="38">
        <v>330611.90000000002</v>
      </c>
      <c r="K36" s="36">
        <v>1</v>
      </c>
      <c r="L36" s="39">
        <v>1575.9</v>
      </c>
      <c r="M36" s="40"/>
      <c r="N36" s="41"/>
    </row>
    <row r="37" spans="1:14" x14ac:dyDescent="0.2">
      <c r="A37" s="35">
        <v>32</v>
      </c>
      <c r="B37" s="36" t="s">
        <v>41</v>
      </c>
      <c r="C37" s="37">
        <v>51</v>
      </c>
      <c r="D37" s="38">
        <v>952631.7</v>
      </c>
      <c r="E37" s="36"/>
      <c r="F37" s="38"/>
      <c r="G37" s="36">
        <v>10</v>
      </c>
      <c r="H37" s="38">
        <v>133917.5</v>
      </c>
      <c r="I37" s="36">
        <v>40</v>
      </c>
      <c r="J37" s="38">
        <v>761247.4</v>
      </c>
      <c r="K37" s="36">
        <v>1</v>
      </c>
      <c r="L37" s="39">
        <v>57466.8</v>
      </c>
      <c r="M37" s="40"/>
      <c r="N37" s="41"/>
    </row>
    <row r="38" spans="1:14" x14ac:dyDescent="0.2">
      <c r="A38" s="35">
        <v>33</v>
      </c>
      <c r="B38" s="36" t="s">
        <v>42</v>
      </c>
      <c r="C38" s="37">
        <v>32</v>
      </c>
      <c r="D38" s="38">
        <v>1543254.3</v>
      </c>
      <c r="E38" s="36">
        <v>1</v>
      </c>
      <c r="F38" s="38">
        <v>233</v>
      </c>
      <c r="G38" s="36">
        <v>21</v>
      </c>
      <c r="H38" s="38">
        <v>1210978.1000000001</v>
      </c>
      <c r="I38" s="36">
        <v>7</v>
      </c>
      <c r="J38" s="38">
        <v>270824.3</v>
      </c>
      <c r="K38" s="36">
        <v>3</v>
      </c>
      <c r="L38" s="39">
        <v>61218.9</v>
      </c>
      <c r="M38" s="40"/>
      <c r="N38" s="41"/>
    </row>
    <row r="39" spans="1:14" x14ac:dyDescent="0.2">
      <c r="A39" s="35">
        <v>34</v>
      </c>
      <c r="B39" s="36" t="s">
        <v>43</v>
      </c>
      <c r="C39" s="37">
        <v>151</v>
      </c>
      <c r="D39" s="38">
        <v>8691777.1999999993</v>
      </c>
      <c r="E39" s="36">
        <v>14</v>
      </c>
      <c r="F39" s="38">
        <v>695319.5</v>
      </c>
      <c r="G39" s="36">
        <v>69</v>
      </c>
      <c r="H39" s="38">
        <v>1789358.7</v>
      </c>
      <c r="I39" s="36">
        <v>38</v>
      </c>
      <c r="J39" s="38">
        <v>6197700.7999999998</v>
      </c>
      <c r="K39" s="36">
        <v>30</v>
      </c>
      <c r="L39" s="39">
        <v>9398.2000000000007</v>
      </c>
      <c r="M39" s="40"/>
      <c r="N39" s="41"/>
    </row>
    <row r="40" spans="1:14" x14ac:dyDescent="0.2">
      <c r="A40" s="42">
        <v>35</v>
      </c>
      <c r="B40" s="43" t="s">
        <v>44</v>
      </c>
      <c r="C40" s="37">
        <v>120</v>
      </c>
      <c r="D40" s="44">
        <v>1191754.7</v>
      </c>
      <c r="E40" s="43">
        <v>26</v>
      </c>
      <c r="F40" s="44">
        <v>84190.7</v>
      </c>
      <c r="G40" s="43">
        <v>20</v>
      </c>
      <c r="H40" s="44">
        <v>467821.9</v>
      </c>
      <c r="I40" s="43">
        <v>54</v>
      </c>
      <c r="J40" s="44">
        <v>549736.9</v>
      </c>
      <c r="K40" s="43">
        <v>4</v>
      </c>
      <c r="L40" s="45">
        <v>11221.3</v>
      </c>
      <c r="M40" s="46">
        <v>16</v>
      </c>
      <c r="N40" s="47">
        <v>78783.899999999994</v>
      </c>
    </row>
    <row r="41" spans="1:14" ht="15" x14ac:dyDescent="0.25">
      <c r="A41" s="256" t="s">
        <v>45</v>
      </c>
      <c r="B41" s="257"/>
      <c r="C41" s="48">
        <v>1538</v>
      </c>
      <c r="D41" s="49">
        <v>23436403.699999999</v>
      </c>
      <c r="E41" s="5">
        <v>53</v>
      </c>
      <c r="F41" s="49">
        <v>862381</v>
      </c>
      <c r="G41" s="5">
        <v>273</v>
      </c>
      <c r="H41" s="49">
        <v>5846812.2000000002</v>
      </c>
      <c r="I41" s="5">
        <v>1127</v>
      </c>
      <c r="J41" s="49">
        <v>15764541.4</v>
      </c>
      <c r="K41" s="5">
        <v>69</v>
      </c>
      <c r="L41" s="49">
        <v>883885.2</v>
      </c>
      <c r="M41" s="50">
        <v>16</v>
      </c>
      <c r="N41" s="49">
        <v>78783.899999999994</v>
      </c>
    </row>
    <row r="42" spans="1:14" x14ac:dyDescent="0.2">
      <c r="A42" s="6"/>
      <c r="B42" s="6"/>
      <c r="C42" s="51"/>
      <c r="D42" s="6"/>
      <c r="E42" s="6"/>
      <c r="F42" s="52"/>
      <c r="G42" s="6"/>
      <c r="H42" s="52"/>
      <c r="I42" s="6"/>
      <c r="J42" s="52"/>
      <c r="K42" s="6"/>
      <c r="L42" s="53"/>
    </row>
    <row r="43" spans="1:14" x14ac:dyDescent="0.2">
      <c r="A43" s="6"/>
      <c r="B43" s="6"/>
      <c r="C43" s="51"/>
      <c r="D43" s="6"/>
      <c r="E43" s="6"/>
      <c r="F43" s="6"/>
      <c r="G43" s="6"/>
      <c r="H43" s="54"/>
      <c r="I43" s="6"/>
      <c r="J43" s="54"/>
      <c r="K43" s="6"/>
      <c r="L43" s="53"/>
    </row>
    <row r="44" spans="1:14" x14ac:dyDescent="0.2">
      <c r="A44" s="6"/>
      <c r="B44" s="6"/>
      <c r="C44" s="51"/>
      <c r="D44" s="6"/>
      <c r="E44" s="6"/>
      <c r="F44" s="6"/>
      <c r="G44" s="6"/>
      <c r="H44" s="52"/>
      <c r="I44" s="6"/>
      <c r="J44" s="52"/>
      <c r="K44" s="6"/>
      <c r="L44" s="53"/>
    </row>
    <row r="45" spans="1:14" x14ac:dyDescent="0.2">
      <c r="A45" s="6"/>
      <c r="B45" s="6"/>
      <c r="C45" s="51"/>
      <c r="D45" s="6"/>
      <c r="E45" s="6"/>
      <c r="F45" s="6"/>
      <c r="G45" s="6"/>
      <c r="H45" s="52"/>
      <c r="I45" s="6"/>
      <c r="J45" s="52"/>
      <c r="K45" s="6"/>
      <c r="L45" s="53"/>
    </row>
  </sheetData>
  <mergeCells count="11">
    <mergeCell ref="A41:B41"/>
    <mergeCell ref="B2:L2"/>
    <mergeCell ref="E3:N3"/>
    <mergeCell ref="A3:A5"/>
    <mergeCell ref="B3:B5"/>
    <mergeCell ref="C3:D4"/>
    <mergeCell ref="E4:F4"/>
    <mergeCell ref="G4:H4"/>
    <mergeCell ref="I4:J4"/>
    <mergeCell ref="K4:L4"/>
    <mergeCell ref="M4:N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67"/>
  <sheetViews>
    <sheetView topLeftCell="A16" workbookViewId="0">
      <selection activeCell="H41" sqref="H41"/>
    </sheetView>
  </sheetViews>
  <sheetFormatPr defaultRowHeight="12.75" x14ac:dyDescent="0.2"/>
  <cols>
    <col min="1" max="1" width="3.85546875" customWidth="1"/>
    <col min="2" max="2" width="26.28515625" customWidth="1"/>
    <col min="3" max="3" width="6.5703125" style="8" customWidth="1"/>
    <col min="4" max="4" width="13.140625" customWidth="1"/>
    <col min="5" max="5" width="6" customWidth="1"/>
    <col min="6" max="6" width="12.5703125" customWidth="1"/>
    <col min="7" max="7" width="6.7109375" customWidth="1"/>
    <col min="8" max="8" width="11.85546875" customWidth="1"/>
    <col min="9" max="9" width="5.85546875" customWidth="1"/>
    <col min="10" max="10" width="12.7109375" style="22" customWidth="1"/>
    <col min="11" max="11" width="5.5703125" customWidth="1"/>
    <col min="12" max="12" width="12.7109375" customWidth="1"/>
    <col min="13" max="13" width="6.85546875" customWidth="1"/>
    <col min="14" max="14" width="13.5703125" customWidth="1"/>
  </cols>
  <sheetData>
    <row r="1" spans="1:14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258" t="s">
        <v>48</v>
      </c>
      <c r="N1" s="258"/>
    </row>
    <row r="2" spans="1:14" ht="15" x14ac:dyDescent="0.25">
      <c r="B2" s="260" t="s">
        <v>57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6"/>
      <c r="N2" s="19"/>
    </row>
    <row r="3" spans="1:14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6"/>
      <c r="N3" s="20" t="s">
        <v>49</v>
      </c>
    </row>
    <row r="4" spans="1:14" ht="15" customHeight="1" x14ac:dyDescent="0.2">
      <c r="A4" s="261" t="s">
        <v>0</v>
      </c>
      <c r="B4" s="261" t="s">
        <v>55</v>
      </c>
      <c r="C4" s="261" t="s">
        <v>54</v>
      </c>
      <c r="D4" s="261"/>
      <c r="E4" s="262" t="s">
        <v>3</v>
      </c>
      <c r="F4" s="262"/>
      <c r="G4" s="262"/>
      <c r="H4" s="262"/>
      <c r="I4" s="262"/>
      <c r="J4" s="262"/>
      <c r="K4" s="262"/>
      <c r="L4" s="262"/>
      <c r="M4" s="262"/>
      <c r="N4" s="262"/>
    </row>
    <row r="5" spans="1:14" ht="24.75" customHeight="1" x14ac:dyDescent="0.2">
      <c r="A5" s="261"/>
      <c r="B5" s="261"/>
      <c r="C5" s="261"/>
      <c r="D5" s="261"/>
      <c r="E5" s="261" t="s">
        <v>4</v>
      </c>
      <c r="F5" s="261"/>
      <c r="G5" s="261" t="s">
        <v>5</v>
      </c>
      <c r="H5" s="261"/>
      <c r="I5" s="261" t="s">
        <v>52</v>
      </c>
      <c r="J5" s="261"/>
      <c r="K5" s="261" t="s">
        <v>53</v>
      </c>
      <c r="L5" s="261"/>
      <c r="M5" s="261" t="s">
        <v>7</v>
      </c>
      <c r="N5" s="261"/>
    </row>
    <row r="6" spans="1:14" ht="36.75" customHeight="1" x14ac:dyDescent="0.2">
      <c r="A6" s="261"/>
      <c r="B6" s="261"/>
      <c r="C6" s="26" t="s">
        <v>10</v>
      </c>
      <c r="D6" s="1" t="s">
        <v>51</v>
      </c>
      <c r="E6" s="26" t="s">
        <v>10</v>
      </c>
      <c r="F6" s="1" t="s">
        <v>56</v>
      </c>
      <c r="G6" s="26" t="s">
        <v>10</v>
      </c>
      <c r="H6" s="1" t="s">
        <v>50</v>
      </c>
      <c r="I6" s="26" t="s">
        <v>10</v>
      </c>
      <c r="J6" s="1" t="s">
        <v>50</v>
      </c>
      <c r="K6" s="26" t="s">
        <v>10</v>
      </c>
      <c r="L6" s="1" t="s">
        <v>50</v>
      </c>
      <c r="M6" s="26" t="s">
        <v>10</v>
      </c>
      <c r="N6" s="1" t="s">
        <v>50</v>
      </c>
    </row>
    <row r="7" spans="1:14" s="7" customFormat="1" x14ac:dyDescent="0.2">
      <c r="A7" s="23">
        <v>1</v>
      </c>
      <c r="B7" s="23" t="s">
        <v>12</v>
      </c>
      <c r="C7" s="72">
        <f t="shared" ref="C7:D41" si="0">E7+G7+I7+K7+M7</f>
        <v>47</v>
      </c>
      <c r="D7" s="73">
        <f t="shared" si="0"/>
        <v>524057.5</v>
      </c>
      <c r="E7" s="60">
        <v>1</v>
      </c>
      <c r="F7" s="69"/>
      <c r="G7" s="60">
        <v>9</v>
      </c>
      <c r="H7" s="69">
        <v>83164.5</v>
      </c>
      <c r="I7" s="60">
        <v>36</v>
      </c>
      <c r="J7" s="69">
        <v>389850.6</v>
      </c>
      <c r="K7" s="60">
        <v>1</v>
      </c>
      <c r="L7" s="69">
        <v>51042.400000000001</v>
      </c>
      <c r="M7" s="60"/>
      <c r="N7" s="60"/>
    </row>
    <row r="8" spans="1:14" s="7" customFormat="1" x14ac:dyDescent="0.2">
      <c r="A8" s="23">
        <v>2</v>
      </c>
      <c r="B8" s="23" t="s">
        <v>13</v>
      </c>
      <c r="C8" s="72">
        <f t="shared" si="0"/>
        <v>17</v>
      </c>
      <c r="D8" s="73">
        <f t="shared" si="0"/>
        <v>254564.7</v>
      </c>
      <c r="E8" s="60"/>
      <c r="F8" s="69"/>
      <c r="G8" s="60">
        <v>5</v>
      </c>
      <c r="H8" s="69">
        <v>77667.7</v>
      </c>
      <c r="I8" s="60">
        <v>11</v>
      </c>
      <c r="J8" s="69">
        <v>132427.70000000001</v>
      </c>
      <c r="K8" s="60">
        <v>1</v>
      </c>
      <c r="L8" s="69">
        <v>44469.3</v>
      </c>
      <c r="M8" s="60"/>
      <c r="N8" s="60"/>
    </row>
    <row r="9" spans="1:14" s="7" customFormat="1" x14ac:dyDescent="0.2">
      <c r="A9" s="23">
        <v>3</v>
      </c>
      <c r="B9" s="23" t="s">
        <v>14</v>
      </c>
      <c r="C9" s="72">
        <f t="shared" si="0"/>
        <v>39</v>
      </c>
      <c r="D9" s="73">
        <f t="shared" si="0"/>
        <v>275160.3</v>
      </c>
      <c r="E9" s="60"/>
      <c r="F9" s="69"/>
      <c r="G9" s="60">
        <v>5</v>
      </c>
      <c r="H9" s="69">
        <v>36754</v>
      </c>
      <c r="I9" s="60">
        <v>33</v>
      </c>
      <c r="J9" s="69">
        <v>227998.7</v>
      </c>
      <c r="K9" s="60">
        <v>1</v>
      </c>
      <c r="L9" s="69">
        <v>10407.6</v>
      </c>
      <c r="M9" s="60"/>
      <c r="N9" s="60"/>
    </row>
    <row r="10" spans="1:14" s="7" customFormat="1" x14ac:dyDescent="0.2">
      <c r="A10" s="23">
        <v>4</v>
      </c>
      <c r="B10" s="23" t="s">
        <v>15</v>
      </c>
      <c r="C10" s="72">
        <f t="shared" si="0"/>
        <v>57</v>
      </c>
      <c r="D10" s="73">
        <f t="shared" si="0"/>
        <v>562117.9</v>
      </c>
      <c r="E10" s="60">
        <v>2</v>
      </c>
      <c r="F10" s="69"/>
      <c r="G10" s="60">
        <v>13</v>
      </c>
      <c r="H10" s="69">
        <v>63190.1</v>
      </c>
      <c r="I10" s="60">
        <v>41</v>
      </c>
      <c r="J10" s="69">
        <v>490726.9</v>
      </c>
      <c r="K10" s="60">
        <v>1</v>
      </c>
      <c r="L10" s="69">
        <v>8200.9</v>
      </c>
      <c r="M10" s="60"/>
      <c r="N10" s="60"/>
    </row>
    <row r="11" spans="1:14" s="7" customFormat="1" x14ac:dyDescent="0.2">
      <c r="A11" s="23">
        <v>5</v>
      </c>
      <c r="B11" s="23" t="s">
        <v>16</v>
      </c>
      <c r="C11" s="72">
        <f t="shared" si="0"/>
        <v>35</v>
      </c>
      <c r="D11" s="73">
        <f t="shared" si="0"/>
        <v>197350.22999999998</v>
      </c>
      <c r="E11" s="60"/>
      <c r="F11" s="69"/>
      <c r="G11" s="60">
        <v>2</v>
      </c>
      <c r="H11" s="69">
        <v>94.83</v>
      </c>
      <c r="I11" s="60">
        <v>32</v>
      </c>
      <c r="J11" s="69">
        <v>197255.4</v>
      </c>
      <c r="K11" s="60">
        <v>1</v>
      </c>
      <c r="L11" s="69">
        <v>0</v>
      </c>
      <c r="M11" s="60"/>
      <c r="N11" s="60"/>
    </row>
    <row r="12" spans="1:14" s="7" customFormat="1" x14ac:dyDescent="0.2">
      <c r="A12" s="23">
        <v>6</v>
      </c>
      <c r="B12" s="23" t="s">
        <v>17</v>
      </c>
      <c r="C12" s="72">
        <f t="shared" si="0"/>
        <v>40</v>
      </c>
      <c r="D12" s="73">
        <f t="shared" si="0"/>
        <v>353239.39999999997</v>
      </c>
      <c r="E12" s="60"/>
      <c r="F12" s="69"/>
      <c r="G12" s="60">
        <v>4</v>
      </c>
      <c r="H12" s="69">
        <v>41238.199999999997</v>
      </c>
      <c r="I12" s="60">
        <v>35</v>
      </c>
      <c r="J12" s="69">
        <v>260688.6</v>
      </c>
      <c r="K12" s="60">
        <v>1</v>
      </c>
      <c r="L12" s="69">
        <v>51312.6</v>
      </c>
      <c r="M12" s="60"/>
      <c r="N12" s="60"/>
    </row>
    <row r="13" spans="1:14" s="7" customFormat="1" x14ac:dyDescent="0.2">
      <c r="A13" s="23">
        <v>7</v>
      </c>
      <c r="B13" s="23" t="s">
        <v>18</v>
      </c>
      <c r="C13" s="72">
        <f t="shared" si="0"/>
        <v>44</v>
      </c>
      <c r="D13" s="73">
        <f t="shared" si="0"/>
        <v>362952.6</v>
      </c>
      <c r="E13" s="60"/>
      <c r="F13" s="69"/>
      <c r="G13" s="60">
        <v>9</v>
      </c>
      <c r="H13" s="69">
        <v>46080.800000000003</v>
      </c>
      <c r="I13" s="60">
        <v>34</v>
      </c>
      <c r="J13" s="69">
        <v>270536.5</v>
      </c>
      <c r="K13" s="60">
        <v>1</v>
      </c>
      <c r="L13" s="69">
        <v>46335.3</v>
      </c>
      <c r="M13" s="60"/>
      <c r="N13" s="60"/>
    </row>
    <row r="14" spans="1:14" s="7" customFormat="1" x14ac:dyDescent="0.2">
      <c r="A14" s="23">
        <v>8</v>
      </c>
      <c r="B14" s="23" t="s">
        <v>19</v>
      </c>
      <c r="C14" s="72">
        <f t="shared" si="0"/>
        <v>33</v>
      </c>
      <c r="D14" s="73">
        <f t="shared" si="0"/>
        <v>428988.9</v>
      </c>
      <c r="E14" s="60"/>
      <c r="F14" s="69"/>
      <c r="G14" s="60">
        <v>3</v>
      </c>
      <c r="H14" s="69">
        <v>93877.9</v>
      </c>
      <c r="I14" s="60">
        <v>29</v>
      </c>
      <c r="J14" s="69">
        <v>273172.90000000002</v>
      </c>
      <c r="K14" s="60">
        <v>1</v>
      </c>
      <c r="L14" s="69">
        <v>61938.1</v>
      </c>
      <c r="M14" s="60"/>
      <c r="N14" s="60"/>
    </row>
    <row r="15" spans="1:14" s="7" customFormat="1" x14ac:dyDescent="0.2">
      <c r="A15" s="23">
        <v>9</v>
      </c>
      <c r="B15" s="23" t="s">
        <v>20</v>
      </c>
      <c r="C15" s="72">
        <f t="shared" si="0"/>
        <v>39</v>
      </c>
      <c r="D15" s="73">
        <f t="shared" si="0"/>
        <v>376842.2</v>
      </c>
      <c r="E15" s="60">
        <v>2</v>
      </c>
      <c r="F15" s="69">
        <v>355.3</v>
      </c>
      <c r="G15" s="60">
        <v>5</v>
      </c>
      <c r="H15" s="69">
        <v>72361.7</v>
      </c>
      <c r="I15" s="60">
        <v>30</v>
      </c>
      <c r="J15" s="69">
        <v>281549.8</v>
      </c>
      <c r="K15" s="60">
        <v>2</v>
      </c>
      <c r="L15" s="69">
        <v>22575.4</v>
      </c>
      <c r="M15" s="60"/>
      <c r="N15" s="60"/>
    </row>
    <row r="16" spans="1:14" s="7" customFormat="1" x14ac:dyDescent="0.2">
      <c r="A16" s="23">
        <v>10</v>
      </c>
      <c r="B16" s="23" t="s">
        <v>21</v>
      </c>
      <c r="C16" s="72">
        <f t="shared" si="0"/>
        <v>33</v>
      </c>
      <c r="D16" s="73">
        <f t="shared" si="0"/>
        <v>242194.7</v>
      </c>
      <c r="E16" s="60"/>
      <c r="F16" s="69"/>
      <c r="G16" s="60">
        <v>5</v>
      </c>
      <c r="H16" s="69">
        <v>56974.7</v>
      </c>
      <c r="I16" s="60">
        <v>27</v>
      </c>
      <c r="J16" s="69">
        <v>185220</v>
      </c>
      <c r="K16" s="60">
        <v>1</v>
      </c>
      <c r="L16" s="69">
        <v>0</v>
      </c>
      <c r="M16" s="60"/>
      <c r="N16" s="60"/>
    </row>
    <row r="17" spans="1:14" s="7" customFormat="1" x14ac:dyDescent="0.2">
      <c r="A17" s="23">
        <v>11</v>
      </c>
      <c r="B17" s="23" t="s">
        <v>22</v>
      </c>
      <c r="C17" s="72">
        <f t="shared" si="0"/>
        <v>40</v>
      </c>
      <c r="D17" s="73">
        <f t="shared" si="0"/>
        <v>1028739.2000000001</v>
      </c>
      <c r="E17" s="60"/>
      <c r="F17" s="69"/>
      <c r="G17" s="60">
        <v>5</v>
      </c>
      <c r="H17" s="69">
        <v>398750</v>
      </c>
      <c r="I17" s="60">
        <v>34</v>
      </c>
      <c r="J17" s="69">
        <v>605648.80000000005</v>
      </c>
      <c r="K17" s="60">
        <v>1</v>
      </c>
      <c r="L17" s="69">
        <v>24340.400000000001</v>
      </c>
      <c r="M17" s="60"/>
      <c r="N17" s="60"/>
    </row>
    <row r="18" spans="1:14" s="7" customFormat="1" x14ac:dyDescent="0.2">
      <c r="A18" s="23">
        <v>12</v>
      </c>
      <c r="B18" s="23" t="s">
        <v>23</v>
      </c>
      <c r="C18" s="72">
        <f t="shared" si="0"/>
        <v>20</v>
      </c>
      <c r="D18" s="73">
        <f t="shared" si="0"/>
        <v>131836.99</v>
      </c>
      <c r="E18" s="60">
        <v>1</v>
      </c>
      <c r="F18" s="69">
        <v>339.7</v>
      </c>
      <c r="G18" s="60">
        <v>5</v>
      </c>
      <c r="H18" s="69">
        <v>4713.3900000000003</v>
      </c>
      <c r="I18" s="60">
        <v>13</v>
      </c>
      <c r="J18" s="69">
        <v>119743.9</v>
      </c>
      <c r="K18" s="60">
        <v>1</v>
      </c>
      <c r="L18" s="69">
        <v>7040</v>
      </c>
      <c r="M18" s="60"/>
      <c r="N18" s="60"/>
    </row>
    <row r="19" spans="1:14" s="7" customFormat="1" x14ac:dyDescent="0.2">
      <c r="A19" s="23">
        <v>13</v>
      </c>
      <c r="B19" s="23" t="s">
        <v>24</v>
      </c>
      <c r="C19" s="72">
        <f t="shared" si="0"/>
        <v>46</v>
      </c>
      <c r="D19" s="73">
        <f t="shared" si="0"/>
        <v>321343.09999999998</v>
      </c>
      <c r="E19" s="60"/>
      <c r="F19" s="69"/>
      <c r="G19" s="60">
        <v>8</v>
      </c>
      <c r="H19" s="69">
        <v>71391.899999999994</v>
      </c>
      <c r="I19" s="60">
        <v>37</v>
      </c>
      <c r="J19" s="69">
        <v>231436.2</v>
      </c>
      <c r="K19" s="60">
        <v>1</v>
      </c>
      <c r="L19" s="69">
        <v>18515</v>
      </c>
      <c r="M19" s="60"/>
      <c r="N19" s="60"/>
    </row>
    <row r="20" spans="1:14" s="7" customFormat="1" x14ac:dyDescent="0.2">
      <c r="A20" s="23">
        <v>14</v>
      </c>
      <c r="B20" s="23" t="s">
        <v>25</v>
      </c>
      <c r="C20" s="72">
        <f t="shared" si="0"/>
        <v>42</v>
      </c>
      <c r="D20" s="73">
        <f t="shared" si="0"/>
        <v>195618.42</v>
      </c>
      <c r="E20" s="60"/>
      <c r="F20" s="69"/>
      <c r="G20" s="60">
        <v>4</v>
      </c>
      <c r="H20" s="69">
        <v>5755.1</v>
      </c>
      <c r="I20" s="60">
        <v>37</v>
      </c>
      <c r="J20" s="69">
        <v>167374.1</v>
      </c>
      <c r="K20" s="60">
        <v>1</v>
      </c>
      <c r="L20" s="69">
        <v>22489.22</v>
      </c>
      <c r="M20" s="60"/>
      <c r="N20" s="60"/>
    </row>
    <row r="21" spans="1:14" s="7" customFormat="1" x14ac:dyDescent="0.2">
      <c r="A21" s="23">
        <v>15</v>
      </c>
      <c r="B21" s="23" t="s">
        <v>26</v>
      </c>
      <c r="C21" s="72">
        <f t="shared" si="0"/>
        <v>53</v>
      </c>
      <c r="D21" s="73">
        <f t="shared" si="0"/>
        <v>417900.60000000003</v>
      </c>
      <c r="E21" s="60">
        <v>1</v>
      </c>
      <c r="F21" s="69">
        <v>26728.7</v>
      </c>
      <c r="G21" s="60">
        <v>6</v>
      </c>
      <c r="H21" s="69">
        <v>116</v>
      </c>
      <c r="I21" s="60">
        <v>45</v>
      </c>
      <c r="J21" s="69">
        <v>335930.2</v>
      </c>
      <c r="K21" s="60">
        <v>1</v>
      </c>
      <c r="L21" s="69">
        <v>55125.7</v>
      </c>
      <c r="M21" s="60"/>
      <c r="N21" s="60"/>
    </row>
    <row r="22" spans="1:14" s="7" customFormat="1" x14ac:dyDescent="0.2">
      <c r="A22" s="23">
        <v>16</v>
      </c>
      <c r="B22" s="23" t="s">
        <v>27</v>
      </c>
      <c r="C22" s="72">
        <f t="shared" si="0"/>
        <v>31</v>
      </c>
      <c r="D22" s="73">
        <f t="shared" si="0"/>
        <v>204357.40000000002</v>
      </c>
      <c r="E22" s="60"/>
      <c r="F22" s="69"/>
      <c r="G22" s="60">
        <v>5</v>
      </c>
      <c r="H22" s="69">
        <v>58745.3</v>
      </c>
      <c r="I22" s="60">
        <v>25</v>
      </c>
      <c r="J22" s="69">
        <v>123443.6</v>
      </c>
      <c r="K22" s="60">
        <v>1</v>
      </c>
      <c r="L22" s="69">
        <v>22168.5</v>
      </c>
      <c r="M22" s="60"/>
      <c r="N22" s="60"/>
    </row>
    <row r="23" spans="1:14" s="7" customFormat="1" x14ac:dyDescent="0.2">
      <c r="A23" s="23">
        <v>17</v>
      </c>
      <c r="B23" s="23" t="s">
        <v>28</v>
      </c>
      <c r="C23" s="72">
        <f t="shared" si="0"/>
        <v>52</v>
      </c>
      <c r="D23" s="73">
        <f t="shared" si="0"/>
        <v>648561</v>
      </c>
      <c r="E23" s="60"/>
      <c r="F23" s="69"/>
      <c r="G23" s="60">
        <v>4</v>
      </c>
      <c r="H23" s="69">
        <v>29844.1</v>
      </c>
      <c r="I23" s="60">
        <v>47</v>
      </c>
      <c r="J23" s="69">
        <v>518226.7</v>
      </c>
      <c r="K23" s="60">
        <v>1</v>
      </c>
      <c r="L23" s="69">
        <v>100490.2</v>
      </c>
      <c r="M23" s="60"/>
      <c r="N23" s="60"/>
    </row>
    <row r="24" spans="1:14" s="7" customFormat="1" x14ac:dyDescent="0.2">
      <c r="A24" s="23">
        <v>18</v>
      </c>
      <c r="B24" s="23" t="s">
        <v>29</v>
      </c>
      <c r="C24" s="72">
        <f t="shared" si="0"/>
        <v>37</v>
      </c>
      <c r="D24" s="73">
        <f t="shared" si="0"/>
        <v>324389.30999999994</v>
      </c>
      <c r="E24" s="60"/>
      <c r="F24" s="69"/>
      <c r="G24" s="60">
        <v>5</v>
      </c>
      <c r="H24" s="69">
        <v>87292.91</v>
      </c>
      <c r="I24" s="60">
        <v>31</v>
      </c>
      <c r="J24" s="69">
        <v>237062.3</v>
      </c>
      <c r="K24" s="60">
        <v>1</v>
      </c>
      <c r="L24" s="69">
        <v>34.1</v>
      </c>
      <c r="M24" s="60"/>
      <c r="N24" s="60"/>
    </row>
    <row r="25" spans="1:14" s="7" customFormat="1" x14ac:dyDescent="0.2">
      <c r="A25" s="23">
        <v>19</v>
      </c>
      <c r="B25" s="23" t="s">
        <v>30</v>
      </c>
      <c r="C25" s="72">
        <f t="shared" si="0"/>
        <v>38</v>
      </c>
      <c r="D25" s="73">
        <f t="shared" si="0"/>
        <v>347200.4</v>
      </c>
      <c r="E25" s="60">
        <v>1</v>
      </c>
      <c r="F25" s="69">
        <v>2194.6</v>
      </c>
      <c r="G25" s="60">
        <v>4</v>
      </c>
      <c r="H25" s="69">
        <v>19672.900000000001</v>
      </c>
      <c r="I25" s="60">
        <v>32</v>
      </c>
      <c r="J25" s="69">
        <v>285574.40000000002</v>
      </c>
      <c r="K25" s="60">
        <v>1</v>
      </c>
      <c r="L25" s="69">
        <v>39758.5</v>
      </c>
      <c r="M25" s="60"/>
      <c r="N25" s="60"/>
    </row>
    <row r="26" spans="1:14" s="7" customFormat="1" x14ac:dyDescent="0.2">
      <c r="A26" s="23">
        <v>20</v>
      </c>
      <c r="B26" s="23" t="s">
        <v>31</v>
      </c>
      <c r="C26" s="72">
        <f t="shared" si="0"/>
        <v>30</v>
      </c>
      <c r="D26" s="73">
        <f t="shared" si="0"/>
        <v>364734.80000000005</v>
      </c>
      <c r="E26" s="60"/>
      <c r="F26" s="69"/>
      <c r="G26" s="60">
        <v>1</v>
      </c>
      <c r="H26" s="69">
        <v>26028.5</v>
      </c>
      <c r="I26" s="60">
        <v>28</v>
      </c>
      <c r="J26" s="69">
        <v>299293.90000000002</v>
      </c>
      <c r="K26" s="60">
        <v>1</v>
      </c>
      <c r="L26" s="69">
        <v>39412.400000000001</v>
      </c>
      <c r="M26" s="60"/>
      <c r="N26" s="60"/>
    </row>
    <row r="27" spans="1:14" s="7" customFormat="1" x14ac:dyDescent="0.2">
      <c r="A27" s="23">
        <v>21</v>
      </c>
      <c r="B27" s="23" t="s">
        <v>32</v>
      </c>
      <c r="C27" s="72">
        <f t="shared" si="0"/>
        <v>33</v>
      </c>
      <c r="D27" s="73">
        <f t="shared" si="0"/>
        <v>233551.4</v>
      </c>
      <c r="E27" s="60"/>
      <c r="F27" s="69"/>
      <c r="G27" s="60">
        <v>6</v>
      </c>
      <c r="H27" s="69">
        <v>40917</v>
      </c>
      <c r="I27" s="60">
        <v>26</v>
      </c>
      <c r="J27" s="69">
        <v>192634.4</v>
      </c>
      <c r="K27" s="60">
        <v>1</v>
      </c>
      <c r="L27" s="69">
        <v>0</v>
      </c>
      <c r="M27" s="60"/>
      <c r="N27" s="60"/>
    </row>
    <row r="28" spans="1:14" s="7" customFormat="1" x14ac:dyDescent="0.2">
      <c r="A28" s="23">
        <v>22</v>
      </c>
      <c r="B28" s="23" t="s">
        <v>33</v>
      </c>
      <c r="C28" s="72">
        <f t="shared" si="0"/>
        <v>54</v>
      </c>
      <c r="D28" s="73">
        <f t="shared" si="0"/>
        <v>619329</v>
      </c>
      <c r="E28" s="60"/>
      <c r="F28" s="69"/>
      <c r="G28" s="60">
        <v>6</v>
      </c>
      <c r="H28" s="69">
        <v>193045</v>
      </c>
      <c r="I28" s="60">
        <v>43</v>
      </c>
      <c r="J28" s="69">
        <v>398585</v>
      </c>
      <c r="K28" s="60">
        <v>5</v>
      </c>
      <c r="L28" s="69">
        <v>27699</v>
      </c>
      <c r="M28" s="60"/>
      <c r="N28" s="60"/>
    </row>
    <row r="29" spans="1:14" s="7" customFormat="1" x14ac:dyDescent="0.2">
      <c r="A29" s="23">
        <v>23</v>
      </c>
      <c r="B29" s="23" t="s">
        <v>34</v>
      </c>
      <c r="C29" s="72">
        <f t="shared" si="0"/>
        <v>36</v>
      </c>
      <c r="D29" s="73">
        <f t="shared" si="0"/>
        <v>308362.42</v>
      </c>
      <c r="E29" s="60"/>
      <c r="F29" s="69"/>
      <c r="G29" s="60">
        <v>2</v>
      </c>
      <c r="H29" s="69">
        <v>47248.92</v>
      </c>
      <c r="I29" s="60">
        <v>33</v>
      </c>
      <c r="J29" s="69">
        <v>229059.7</v>
      </c>
      <c r="K29" s="60">
        <v>1</v>
      </c>
      <c r="L29" s="69">
        <v>32053.8</v>
      </c>
      <c r="M29" s="60"/>
      <c r="N29" s="60"/>
    </row>
    <row r="30" spans="1:14" s="7" customFormat="1" x14ac:dyDescent="0.2">
      <c r="A30" s="23">
        <v>24</v>
      </c>
      <c r="B30" s="23" t="s">
        <v>35</v>
      </c>
      <c r="C30" s="72">
        <f t="shared" si="0"/>
        <v>33</v>
      </c>
      <c r="D30" s="73">
        <f t="shared" si="0"/>
        <v>687630.89999999991</v>
      </c>
      <c r="E30" s="60">
        <v>1</v>
      </c>
      <c r="F30" s="69"/>
      <c r="G30" s="60">
        <v>1</v>
      </c>
      <c r="H30" s="69">
        <v>435901</v>
      </c>
      <c r="I30" s="60">
        <v>30</v>
      </c>
      <c r="J30" s="69">
        <v>224690.2</v>
      </c>
      <c r="K30" s="60">
        <v>1</v>
      </c>
      <c r="L30" s="69">
        <v>27039.7</v>
      </c>
      <c r="M30" s="60"/>
      <c r="N30" s="60"/>
    </row>
    <row r="31" spans="1:14" s="7" customFormat="1" x14ac:dyDescent="0.2">
      <c r="A31" s="23">
        <v>25</v>
      </c>
      <c r="B31" s="23" t="s">
        <v>36</v>
      </c>
      <c r="C31" s="72">
        <f t="shared" si="0"/>
        <v>38</v>
      </c>
      <c r="D31" s="73">
        <f t="shared" si="0"/>
        <v>1308376.5</v>
      </c>
      <c r="E31" s="60"/>
      <c r="F31" s="69"/>
      <c r="G31" s="60">
        <v>6</v>
      </c>
      <c r="H31" s="69">
        <v>72954.600000000006</v>
      </c>
      <c r="I31" s="60">
        <v>31</v>
      </c>
      <c r="J31" s="69">
        <v>269011.90000000002</v>
      </c>
      <c r="K31" s="60">
        <v>1</v>
      </c>
      <c r="L31" s="69">
        <v>966410</v>
      </c>
      <c r="M31" s="60"/>
      <c r="N31" s="60"/>
    </row>
    <row r="32" spans="1:14" s="7" customFormat="1" x14ac:dyDescent="0.2">
      <c r="A32" s="23">
        <v>26</v>
      </c>
      <c r="B32" s="23" t="s">
        <v>37</v>
      </c>
      <c r="C32" s="72">
        <f t="shared" si="0"/>
        <v>53</v>
      </c>
      <c r="D32" s="73">
        <f t="shared" si="0"/>
        <v>674696.2</v>
      </c>
      <c r="E32" s="60">
        <v>1</v>
      </c>
      <c r="F32" s="69">
        <v>2.9</v>
      </c>
      <c r="G32" s="60">
        <v>9</v>
      </c>
      <c r="H32" s="69">
        <v>243933.9</v>
      </c>
      <c r="I32" s="60">
        <v>42</v>
      </c>
      <c r="J32" s="69">
        <v>383340.7</v>
      </c>
      <c r="K32" s="60">
        <v>1</v>
      </c>
      <c r="L32" s="69">
        <v>47418.7</v>
      </c>
      <c r="M32" s="60"/>
      <c r="N32" s="60"/>
    </row>
    <row r="33" spans="1:14" s="7" customFormat="1" x14ac:dyDescent="0.2">
      <c r="A33" s="23">
        <v>27</v>
      </c>
      <c r="B33" s="23" t="s">
        <v>38</v>
      </c>
      <c r="C33" s="72">
        <f t="shared" si="0"/>
        <v>41</v>
      </c>
      <c r="D33" s="73">
        <f t="shared" si="0"/>
        <v>421104.3</v>
      </c>
      <c r="E33" s="60"/>
      <c r="F33" s="69"/>
      <c r="G33" s="60">
        <v>5</v>
      </c>
      <c r="H33" s="69">
        <v>138676.70000000001</v>
      </c>
      <c r="I33" s="60">
        <v>35</v>
      </c>
      <c r="J33" s="69">
        <v>282427.59999999998</v>
      </c>
      <c r="K33" s="60">
        <v>1</v>
      </c>
      <c r="L33" s="69">
        <v>0</v>
      </c>
      <c r="M33" s="60"/>
      <c r="N33" s="60"/>
    </row>
    <row r="34" spans="1:14" s="7" customFormat="1" x14ac:dyDescent="0.2">
      <c r="A34" s="23">
        <v>28</v>
      </c>
      <c r="B34" s="23" t="s">
        <v>39</v>
      </c>
      <c r="C34" s="72">
        <f t="shared" si="0"/>
        <v>29</v>
      </c>
      <c r="D34" s="73">
        <f t="shared" si="0"/>
        <v>297619</v>
      </c>
      <c r="E34" s="60"/>
      <c r="F34" s="69"/>
      <c r="G34" s="60">
        <v>5</v>
      </c>
      <c r="H34" s="69">
        <v>92341</v>
      </c>
      <c r="I34" s="60">
        <v>23</v>
      </c>
      <c r="J34" s="69">
        <v>162084</v>
      </c>
      <c r="K34" s="60">
        <v>1</v>
      </c>
      <c r="L34" s="69">
        <v>43194</v>
      </c>
      <c r="M34" s="60"/>
      <c r="N34" s="60"/>
    </row>
    <row r="35" spans="1:14" s="7" customFormat="1" x14ac:dyDescent="0.2">
      <c r="A35" s="23">
        <v>29</v>
      </c>
      <c r="B35" s="23" t="s">
        <v>40</v>
      </c>
      <c r="C35" s="72">
        <f t="shared" si="0"/>
        <v>33</v>
      </c>
      <c r="D35" s="73">
        <f t="shared" si="0"/>
        <v>397902.8</v>
      </c>
      <c r="E35" s="60"/>
      <c r="F35" s="69"/>
      <c r="G35" s="60">
        <v>4</v>
      </c>
      <c r="H35" s="69">
        <v>97703.6</v>
      </c>
      <c r="I35" s="60">
        <v>28</v>
      </c>
      <c r="J35" s="69">
        <v>298526.90000000002</v>
      </c>
      <c r="K35" s="60">
        <v>1</v>
      </c>
      <c r="L35" s="69">
        <v>1672.3</v>
      </c>
      <c r="M35" s="60"/>
      <c r="N35" s="60"/>
    </row>
    <row r="36" spans="1:14" s="7" customFormat="1" x14ac:dyDescent="0.2">
      <c r="A36" s="23">
        <v>30</v>
      </c>
      <c r="B36" s="23" t="s">
        <v>46</v>
      </c>
      <c r="C36" s="72">
        <f t="shared" si="0"/>
        <v>28</v>
      </c>
      <c r="D36" s="73">
        <f t="shared" si="0"/>
        <v>327568.79999999993</v>
      </c>
      <c r="E36" s="60"/>
      <c r="F36" s="69"/>
      <c r="G36" s="60">
        <v>5</v>
      </c>
      <c r="H36" s="69">
        <v>109279.9</v>
      </c>
      <c r="I36" s="60">
        <v>22</v>
      </c>
      <c r="J36" s="69">
        <v>175317.8</v>
      </c>
      <c r="K36" s="60">
        <v>1</v>
      </c>
      <c r="L36" s="69">
        <v>42971.1</v>
      </c>
      <c r="M36" s="60"/>
      <c r="N36" s="60"/>
    </row>
    <row r="37" spans="1:14" s="7" customFormat="1" x14ac:dyDescent="0.2">
      <c r="A37" s="23">
        <v>31</v>
      </c>
      <c r="B37" s="23" t="s">
        <v>47</v>
      </c>
      <c r="C37" s="72">
        <f t="shared" si="0"/>
        <v>38</v>
      </c>
      <c r="D37" s="73">
        <f t="shared" si="0"/>
        <v>358464.39999999997</v>
      </c>
      <c r="E37" s="60"/>
      <c r="F37" s="69"/>
      <c r="G37" s="60">
        <v>2</v>
      </c>
      <c r="H37" s="69">
        <v>5583.8</v>
      </c>
      <c r="I37" s="60">
        <v>35</v>
      </c>
      <c r="J37" s="69">
        <v>351099.3</v>
      </c>
      <c r="K37" s="60">
        <v>1</v>
      </c>
      <c r="L37" s="69">
        <v>1781.3</v>
      </c>
      <c r="M37" s="60"/>
      <c r="N37" s="60"/>
    </row>
    <row r="38" spans="1:14" s="7" customFormat="1" x14ac:dyDescent="0.2">
      <c r="A38" s="23">
        <v>32</v>
      </c>
      <c r="B38" s="23" t="s">
        <v>41</v>
      </c>
      <c r="C38" s="72">
        <f t="shared" si="0"/>
        <v>49</v>
      </c>
      <c r="D38" s="73">
        <f t="shared" si="0"/>
        <v>909662.3</v>
      </c>
      <c r="E38" s="60"/>
      <c r="F38" s="69"/>
      <c r="G38" s="60">
        <v>8</v>
      </c>
      <c r="H38" s="69">
        <v>134396</v>
      </c>
      <c r="I38" s="60">
        <v>40</v>
      </c>
      <c r="J38" s="69">
        <v>775266.3</v>
      </c>
      <c r="K38" s="60">
        <v>1</v>
      </c>
      <c r="L38" s="69">
        <v>0</v>
      </c>
      <c r="M38" s="60"/>
      <c r="N38" s="60"/>
    </row>
    <row r="39" spans="1:14" s="7" customFormat="1" x14ac:dyDescent="0.2">
      <c r="A39" s="23">
        <v>33</v>
      </c>
      <c r="B39" s="23" t="s">
        <v>42</v>
      </c>
      <c r="C39" s="72">
        <f t="shared" si="0"/>
        <v>30</v>
      </c>
      <c r="D39" s="73">
        <f t="shared" si="0"/>
        <v>1569306.3</v>
      </c>
      <c r="E39" s="60"/>
      <c r="F39" s="69"/>
      <c r="G39" s="60">
        <v>20</v>
      </c>
      <c r="H39" s="69">
        <v>1230945.5</v>
      </c>
      <c r="I39" s="60">
        <v>7</v>
      </c>
      <c r="J39" s="69">
        <v>278627.5</v>
      </c>
      <c r="K39" s="60">
        <v>3</v>
      </c>
      <c r="L39" s="69">
        <v>59733.3</v>
      </c>
      <c r="M39" s="60"/>
      <c r="N39" s="60"/>
    </row>
    <row r="40" spans="1:14" s="7" customFormat="1" x14ac:dyDescent="0.2">
      <c r="A40" s="23">
        <v>34</v>
      </c>
      <c r="B40" s="23" t="s">
        <v>43</v>
      </c>
      <c r="C40" s="72">
        <f t="shared" si="0"/>
        <v>149</v>
      </c>
      <c r="D40" s="73">
        <f t="shared" si="0"/>
        <v>9139162.2000000011</v>
      </c>
      <c r="E40" s="60">
        <v>13</v>
      </c>
      <c r="F40" s="69">
        <v>1060529.1000000001</v>
      </c>
      <c r="G40" s="60">
        <v>67</v>
      </c>
      <c r="H40" s="69">
        <v>1790994.1</v>
      </c>
      <c r="I40" s="60">
        <v>38</v>
      </c>
      <c r="J40" s="69">
        <v>6273627.9000000004</v>
      </c>
      <c r="K40" s="60">
        <v>31</v>
      </c>
      <c r="L40" s="69">
        <v>14011.1</v>
      </c>
      <c r="M40" s="60"/>
      <c r="N40" s="60"/>
    </row>
    <row r="41" spans="1:14" s="7" customFormat="1" ht="13.5" thickBot="1" x14ac:dyDescent="0.25">
      <c r="A41" s="24">
        <v>35</v>
      </c>
      <c r="B41" s="24" t="s">
        <v>44</v>
      </c>
      <c r="C41" s="74">
        <f t="shared" si="0"/>
        <v>130</v>
      </c>
      <c r="D41" s="75">
        <f t="shared" si="0"/>
        <v>1347218.7</v>
      </c>
      <c r="E41" s="71">
        <v>26</v>
      </c>
      <c r="F41" s="70">
        <v>101179.6</v>
      </c>
      <c r="G41" s="71">
        <v>20</v>
      </c>
      <c r="H41" s="70">
        <v>465806.3</v>
      </c>
      <c r="I41" s="71">
        <v>65</v>
      </c>
      <c r="J41" s="70">
        <v>688675</v>
      </c>
      <c r="K41" s="71">
        <v>4</v>
      </c>
      <c r="L41" s="70">
        <v>11497.7</v>
      </c>
      <c r="M41" s="71">
        <v>15</v>
      </c>
      <c r="N41" s="71">
        <v>80060.100000000006</v>
      </c>
    </row>
    <row r="42" spans="1:14" s="83" customFormat="1" ht="13.5" customHeight="1" thickBot="1" x14ac:dyDescent="0.25">
      <c r="A42" s="259" t="s">
        <v>45</v>
      </c>
      <c r="B42" s="259"/>
      <c r="C42" s="78">
        <f>SUM(C7:C41)</f>
        <v>1547</v>
      </c>
      <c r="D42" s="79">
        <f>F42+H42+J42+L42+N42</f>
        <v>26162104.870000005</v>
      </c>
      <c r="E42" s="80">
        <f t="shared" ref="E42:L42" si="1">SUM(E7:E41)</f>
        <v>49</v>
      </c>
      <c r="F42" s="81">
        <f t="shared" si="1"/>
        <v>1191329.9000000001</v>
      </c>
      <c r="G42" s="80">
        <f t="shared" si="1"/>
        <v>273</v>
      </c>
      <c r="H42" s="81">
        <f t="shared" si="1"/>
        <v>6373441.8500000006</v>
      </c>
      <c r="I42" s="80">
        <f t="shared" si="1"/>
        <v>1135</v>
      </c>
      <c r="J42" s="81">
        <f t="shared" si="1"/>
        <v>16616135.400000002</v>
      </c>
      <c r="K42" s="80">
        <f t="shared" si="1"/>
        <v>75</v>
      </c>
      <c r="L42" s="81">
        <f t="shared" si="1"/>
        <v>1901137.6200000003</v>
      </c>
      <c r="M42" s="80">
        <f>SUM(M41)</f>
        <v>15</v>
      </c>
      <c r="N42" s="82">
        <f>SUM(N41)</f>
        <v>80060.100000000006</v>
      </c>
    </row>
    <row r="43" spans="1:14" s="7" customForma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4" s="7" customFormat="1" x14ac:dyDescent="0.2">
      <c r="A44" s="86"/>
      <c r="C44" s="18"/>
      <c r="J44" s="21"/>
    </row>
    <row r="45" spans="1:14" s="7" customFormat="1" x14ac:dyDescent="0.2">
      <c r="A45" s="86"/>
      <c r="C45" s="18"/>
      <c r="J45" s="21"/>
    </row>
    <row r="46" spans="1:14" s="7" customFormat="1" x14ac:dyDescent="0.2">
      <c r="A46" s="86"/>
      <c r="C46" s="18"/>
      <c r="J46" s="21"/>
    </row>
    <row r="47" spans="1:14" s="7" customFormat="1" x14ac:dyDescent="0.2">
      <c r="A47" s="86"/>
      <c r="C47" s="18"/>
      <c r="J47" s="21"/>
    </row>
    <row r="48" spans="1:14" s="7" customFormat="1" x14ac:dyDescent="0.2">
      <c r="C48" s="18"/>
      <c r="J48" s="21"/>
    </row>
    <row r="49" spans="3:10" s="7" customFormat="1" x14ac:dyDescent="0.2">
      <c r="C49" s="18"/>
      <c r="J49" s="21"/>
    </row>
    <row r="50" spans="3:10" s="7" customFormat="1" x14ac:dyDescent="0.2">
      <c r="C50" s="18"/>
      <c r="J50" s="21"/>
    </row>
    <row r="51" spans="3:10" s="7" customFormat="1" x14ac:dyDescent="0.2">
      <c r="C51" s="18"/>
      <c r="J51" s="21"/>
    </row>
    <row r="52" spans="3:10" s="7" customFormat="1" x14ac:dyDescent="0.2">
      <c r="C52" s="18"/>
      <c r="J52" s="21"/>
    </row>
    <row r="53" spans="3:10" s="7" customFormat="1" x14ac:dyDescent="0.2">
      <c r="C53" s="18"/>
      <c r="J53" s="21"/>
    </row>
    <row r="54" spans="3:10" s="7" customFormat="1" x14ac:dyDescent="0.2">
      <c r="C54" s="18"/>
      <c r="J54" s="21"/>
    </row>
    <row r="55" spans="3:10" s="7" customFormat="1" x14ac:dyDescent="0.2">
      <c r="C55" s="18"/>
      <c r="J55" s="21"/>
    </row>
    <row r="56" spans="3:10" s="7" customFormat="1" x14ac:dyDescent="0.2">
      <c r="C56" s="18"/>
      <c r="J56" s="21"/>
    </row>
    <row r="57" spans="3:10" s="7" customFormat="1" x14ac:dyDescent="0.2">
      <c r="C57" s="18"/>
      <c r="J57" s="21"/>
    </row>
    <row r="58" spans="3:10" s="7" customFormat="1" x14ac:dyDescent="0.2">
      <c r="C58" s="18"/>
      <c r="J58" s="21"/>
    </row>
    <row r="59" spans="3:10" s="7" customFormat="1" x14ac:dyDescent="0.2">
      <c r="C59" s="18"/>
      <c r="J59" s="21"/>
    </row>
    <row r="60" spans="3:10" s="7" customFormat="1" x14ac:dyDescent="0.2">
      <c r="C60" s="18"/>
      <c r="J60" s="21"/>
    </row>
    <row r="61" spans="3:10" s="7" customFormat="1" x14ac:dyDescent="0.2">
      <c r="C61" s="18"/>
      <c r="J61" s="21"/>
    </row>
    <row r="62" spans="3:10" s="7" customFormat="1" x14ac:dyDescent="0.2">
      <c r="C62" s="18"/>
      <c r="J62" s="21"/>
    </row>
    <row r="63" spans="3:10" s="7" customFormat="1" x14ac:dyDescent="0.2">
      <c r="C63" s="18"/>
      <c r="J63" s="21"/>
    </row>
    <row r="64" spans="3:10" s="7" customFormat="1" x14ac:dyDescent="0.2">
      <c r="C64" s="18"/>
      <c r="J64" s="21"/>
    </row>
    <row r="65" spans="3:10" s="7" customFormat="1" x14ac:dyDescent="0.2">
      <c r="C65" s="18"/>
      <c r="J65" s="21"/>
    </row>
    <row r="66" spans="3:10" s="7" customFormat="1" x14ac:dyDescent="0.2">
      <c r="C66" s="18"/>
      <c r="J66" s="21"/>
    </row>
    <row r="67" spans="3:10" s="7" customFormat="1" x14ac:dyDescent="0.2">
      <c r="C67" s="18"/>
      <c r="J67" s="21"/>
    </row>
    <row r="68" spans="3:10" s="7" customFormat="1" x14ac:dyDescent="0.2">
      <c r="C68" s="18"/>
      <c r="J68" s="21"/>
    </row>
    <row r="69" spans="3:10" s="7" customFormat="1" x14ac:dyDescent="0.2">
      <c r="C69" s="18"/>
      <c r="J69" s="21"/>
    </row>
    <row r="70" spans="3:10" s="7" customFormat="1" x14ac:dyDescent="0.2">
      <c r="C70" s="18"/>
      <c r="J70" s="21"/>
    </row>
    <row r="71" spans="3:10" s="7" customFormat="1" x14ac:dyDescent="0.2">
      <c r="C71" s="18"/>
      <c r="J71" s="21"/>
    </row>
    <row r="72" spans="3:10" s="7" customFormat="1" x14ac:dyDescent="0.2">
      <c r="C72" s="18"/>
      <c r="J72" s="21"/>
    </row>
    <row r="73" spans="3:10" s="7" customFormat="1" x14ac:dyDescent="0.2">
      <c r="C73" s="18"/>
      <c r="J73" s="21"/>
    </row>
    <row r="74" spans="3:10" s="7" customFormat="1" x14ac:dyDescent="0.2">
      <c r="C74" s="18"/>
      <c r="J74" s="21"/>
    </row>
    <row r="75" spans="3:10" s="7" customFormat="1" x14ac:dyDescent="0.2">
      <c r="C75" s="18"/>
      <c r="J75" s="21"/>
    </row>
    <row r="76" spans="3:10" s="7" customFormat="1" x14ac:dyDescent="0.2">
      <c r="C76" s="18"/>
      <c r="J76" s="21"/>
    </row>
    <row r="77" spans="3:10" s="7" customFormat="1" x14ac:dyDescent="0.2">
      <c r="C77" s="18"/>
      <c r="J77" s="21"/>
    </row>
    <row r="78" spans="3:10" s="7" customFormat="1" x14ac:dyDescent="0.2">
      <c r="C78" s="18"/>
      <c r="J78" s="21"/>
    </row>
    <row r="79" spans="3:10" s="7" customFormat="1" x14ac:dyDescent="0.2">
      <c r="C79" s="18"/>
      <c r="J79" s="21"/>
    </row>
    <row r="80" spans="3:10" s="7" customFormat="1" x14ac:dyDescent="0.2">
      <c r="C80" s="18"/>
      <c r="J80" s="21"/>
    </row>
    <row r="81" spans="3:10" s="7" customFormat="1" x14ac:dyDescent="0.2">
      <c r="C81" s="18"/>
      <c r="J81" s="21"/>
    </row>
    <row r="82" spans="3:10" s="7" customFormat="1" x14ac:dyDescent="0.2">
      <c r="C82" s="18"/>
      <c r="J82" s="21"/>
    </row>
    <row r="83" spans="3:10" s="7" customFormat="1" x14ac:dyDescent="0.2">
      <c r="C83" s="18"/>
      <c r="J83" s="21"/>
    </row>
    <row r="84" spans="3:10" s="7" customFormat="1" x14ac:dyDescent="0.2">
      <c r="C84" s="18"/>
      <c r="J84" s="21"/>
    </row>
    <row r="85" spans="3:10" s="7" customFormat="1" x14ac:dyDescent="0.2">
      <c r="C85" s="18"/>
      <c r="J85" s="21"/>
    </row>
    <row r="86" spans="3:10" s="7" customFormat="1" x14ac:dyDescent="0.2">
      <c r="C86" s="18"/>
      <c r="J86" s="21"/>
    </row>
    <row r="87" spans="3:10" s="7" customFormat="1" x14ac:dyDescent="0.2">
      <c r="C87" s="18"/>
      <c r="J87" s="21"/>
    </row>
    <row r="88" spans="3:10" s="7" customFormat="1" x14ac:dyDescent="0.2">
      <c r="C88" s="18"/>
      <c r="J88" s="21"/>
    </row>
    <row r="89" spans="3:10" s="7" customFormat="1" x14ac:dyDescent="0.2">
      <c r="C89" s="18"/>
      <c r="J89" s="21"/>
    </row>
    <row r="90" spans="3:10" s="7" customFormat="1" x14ac:dyDescent="0.2">
      <c r="C90" s="18"/>
      <c r="J90" s="21"/>
    </row>
    <row r="91" spans="3:10" s="7" customFormat="1" x14ac:dyDescent="0.2">
      <c r="C91" s="18"/>
      <c r="J91" s="21"/>
    </row>
    <row r="92" spans="3:10" s="7" customFormat="1" x14ac:dyDescent="0.2">
      <c r="C92" s="18"/>
      <c r="J92" s="21"/>
    </row>
    <row r="93" spans="3:10" s="7" customFormat="1" x14ac:dyDescent="0.2">
      <c r="C93" s="18"/>
      <c r="J93" s="21"/>
    </row>
    <row r="94" spans="3:10" s="7" customFormat="1" x14ac:dyDescent="0.2">
      <c r="C94" s="18"/>
      <c r="J94" s="21"/>
    </row>
    <row r="95" spans="3:10" s="7" customFormat="1" x14ac:dyDescent="0.2">
      <c r="C95" s="18"/>
      <c r="J95" s="21"/>
    </row>
    <row r="96" spans="3:10" s="7" customFormat="1" x14ac:dyDescent="0.2">
      <c r="C96" s="18"/>
      <c r="J96" s="21"/>
    </row>
    <row r="97" spans="3:10" s="7" customFormat="1" x14ac:dyDescent="0.2">
      <c r="C97" s="18"/>
      <c r="J97" s="21"/>
    </row>
    <row r="98" spans="3:10" s="7" customFormat="1" x14ac:dyDescent="0.2">
      <c r="C98" s="18"/>
      <c r="J98" s="21"/>
    </row>
    <row r="99" spans="3:10" s="7" customFormat="1" x14ac:dyDescent="0.2">
      <c r="C99" s="18"/>
      <c r="J99" s="21"/>
    </row>
    <row r="100" spans="3:10" s="7" customFormat="1" x14ac:dyDescent="0.2">
      <c r="C100" s="18"/>
      <c r="J100" s="21"/>
    </row>
    <row r="101" spans="3:10" s="7" customFormat="1" x14ac:dyDescent="0.2">
      <c r="C101" s="18"/>
      <c r="J101" s="21"/>
    </row>
    <row r="102" spans="3:10" s="7" customFormat="1" x14ac:dyDescent="0.2">
      <c r="C102" s="18"/>
      <c r="J102" s="21"/>
    </row>
    <row r="103" spans="3:10" s="7" customFormat="1" x14ac:dyDescent="0.2">
      <c r="C103" s="18"/>
      <c r="J103" s="21"/>
    </row>
    <row r="104" spans="3:10" s="7" customFormat="1" x14ac:dyDescent="0.2">
      <c r="C104" s="18"/>
      <c r="J104" s="21"/>
    </row>
    <row r="105" spans="3:10" s="7" customFormat="1" x14ac:dyDescent="0.2">
      <c r="C105" s="18"/>
      <c r="J105" s="21"/>
    </row>
    <row r="106" spans="3:10" s="7" customFormat="1" x14ac:dyDescent="0.2">
      <c r="C106" s="18"/>
      <c r="J106" s="21"/>
    </row>
    <row r="107" spans="3:10" s="7" customFormat="1" x14ac:dyDescent="0.2">
      <c r="C107" s="18"/>
      <c r="J107" s="21"/>
    </row>
    <row r="108" spans="3:10" s="7" customFormat="1" x14ac:dyDescent="0.2">
      <c r="C108" s="18"/>
      <c r="J108" s="21"/>
    </row>
    <row r="109" spans="3:10" s="7" customFormat="1" x14ac:dyDescent="0.2">
      <c r="C109" s="18"/>
      <c r="J109" s="21"/>
    </row>
    <row r="110" spans="3:10" s="7" customFormat="1" x14ac:dyDescent="0.2">
      <c r="C110" s="18"/>
      <c r="J110" s="21"/>
    </row>
    <row r="111" spans="3:10" s="7" customFormat="1" x14ac:dyDescent="0.2">
      <c r="C111" s="18"/>
      <c r="J111" s="21"/>
    </row>
    <row r="112" spans="3:10" s="7" customFormat="1" x14ac:dyDescent="0.2">
      <c r="C112" s="18"/>
      <c r="J112" s="21"/>
    </row>
    <row r="113" spans="3:10" s="7" customFormat="1" x14ac:dyDescent="0.2">
      <c r="C113" s="18"/>
      <c r="J113" s="21"/>
    </row>
    <row r="114" spans="3:10" s="7" customFormat="1" x14ac:dyDescent="0.2">
      <c r="C114" s="18"/>
      <c r="J114" s="21"/>
    </row>
    <row r="115" spans="3:10" s="7" customFormat="1" x14ac:dyDescent="0.2">
      <c r="C115" s="18"/>
      <c r="J115" s="21"/>
    </row>
    <row r="116" spans="3:10" s="7" customFormat="1" x14ac:dyDescent="0.2">
      <c r="C116" s="18"/>
      <c r="J116" s="21"/>
    </row>
    <row r="117" spans="3:10" s="7" customFormat="1" x14ac:dyDescent="0.2">
      <c r="C117" s="18"/>
      <c r="J117" s="21"/>
    </row>
    <row r="118" spans="3:10" s="7" customFormat="1" x14ac:dyDescent="0.2">
      <c r="C118" s="18"/>
      <c r="J118" s="21"/>
    </row>
    <row r="119" spans="3:10" s="7" customFormat="1" x14ac:dyDescent="0.2">
      <c r="C119" s="18"/>
      <c r="J119" s="21"/>
    </row>
    <row r="120" spans="3:10" s="7" customFormat="1" x14ac:dyDescent="0.2">
      <c r="C120" s="18"/>
      <c r="J120" s="21"/>
    </row>
    <row r="121" spans="3:10" s="7" customFormat="1" x14ac:dyDescent="0.2">
      <c r="C121" s="18"/>
      <c r="J121" s="21"/>
    </row>
    <row r="122" spans="3:10" s="7" customFormat="1" x14ac:dyDescent="0.2">
      <c r="C122" s="18"/>
      <c r="J122" s="21"/>
    </row>
    <row r="123" spans="3:10" s="7" customFormat="1" x14ac:dyDescent="0.2">
      <c r="C123" s="18"/>
      <c r="J123" s="21"/>
    </row>
    <row r="124" spans="3:10" s="7" customFormat="1" x14ac:dyDescent="0.2">
      <c r="C124" s="18"/>
      <c r="J124" s="21"/>
    </row>
    <row r="125" spans="3:10" s="7" customFormat="1" x14ac:dyDescent="0.2">
      <c r="C125" s="18"/>
      <c r="J125" s="21"/>
    </row>
    <row r="126" spans="3:10" s="7" customFormat="1" x14ac:dyDescent="0.2">
      <c r="C126" s="18"/>
      <c r="J126" s="21"/>
    </row>
    <row r="127" spans="3:10" s="7" customFormat="1" x14ac:dyDescent="0.2">
      <c r="C127" s="18"/>
      <c r="J127" s="21"/>
    </row>
    <row r="128" spans="3:10" s="7" customFormat="1" x14ac:dyDescent="0.2">
      <c r="C128" s="18"/>
      <c r="J128" s="21"/>
    </row>
    <row r="129" spans="3:10" s="7" customFormat="1" x14ac:dyDescent="0.2">
      <c r="C129" s="18"/>
      <c r="J129" s="21"/>
    </row>
    <row r="130" spans="3:10" s="7" customFormat="1" x14ac:dyDescent="0.2">
      <c r="C130" s="18"/>
      <c r="J130" s="21"/>
    </row>
    <row r="131" spans="3:10" s="7" customFormat="1" x14ac:dyDescent="0.2">
      <c r="C131" s="18"/>
      <c r="J131" s="21"/>
    </row>
    <row r="132" spans="3:10" s="7" customFormat="1" x14ac:dyDescent="0.2">
      <c r="C132" s="18"/>
      <c r="J132" s="21"/>
    </row>
    <row r="133" spans="3:10" s="7" customFormat="1" x14ac:dyDescent="0.2">
      <c r="C133" s="18"/>
      <c r="J133" s="21"/>
    </row>
    <row r="134" spans="3:10" s="7" customFormat="1" x14ac:dyDescent="0.2">
      <c r="C134" s="18"/>
      <c r="J134" s="21"/>
    </row>
    <row r="135" spans="3:10" s="7" customFormat="1" x14ac:dyDescent="0.2">
      <c r="C135" s="18"/>
      <c r="J135" s="21"/>
    </row>
    <row r="136" spans="3:10" s="7" customFormat="1" x14ac:dyDescent="0.2">
      <c r="C136" s="18"/>
      <c r="J136" s="21"/>
    </row>
    <row r="137" spans="3:10" s="7" customFormat="1" x14ac:dyDescent="0.2">
      <c r="C137" s="18"/>
      <c r="J137" s="21"/>
    </row>
    <row r="138" spans="3:10" s="7" customFormat="1" x14ac:dyDescent="0.2">
      <c r="C138" s="18"/>
      <c r="J138" s="21"/>
    </row>
    <row r="139" spans="3:10" s="7" customFormat="1" x14ac:dyDescent="0.2">
      <c r="C139" s="18"/>
      <c r="J139" s="21"/>
    </row>
    <row r="140" spans="3:10" s="7" customFormat="1" x14ac:dyDescent="0.2">
      <c r="C140" s="18"/>
      <c r="J140" s="21"/>
    </row>
    <row r="141" spans="3:10" s="7" customFormat="1" x14ac:dyDescent="0.2">
      <c r="C141" s="18"/>
      <c r="J141" s="21"/>
    </row>
    <row r="142" spans="3:10" s="7" customFormat="1" x14ac:dyDescent="0.2">
      <c r="C142" s="18"/>
      <c r="J142" s="21"/>
    </row>
    <row r="143" spans="3:10" s="7" customFormat="1" x14ac:dyDescent="0.2">
      <c r="C143" s="18"/>
      <c r="J143" s="21"/>
    </row>
    <row r="144" spans="3:10" s="7" customFormat="1" x14ac:dyDescent="0.2">
      <c r="C144" s="18"/>
      <c r="J144" s="21"/>
    </row>
    <row r="145" spans="3:10" s="7" customFormat="1" x14ac:dyDescent="0.2">
      <c r="C145" s="18"/>
      <c r="J145" s="21"/>
    </row>
    <row r="146" spans="3:10" s="7" customFormat="1" x14ac:dyDescent="0.2">
      <c r="C146" s="18"/>
      <c r="J146" s="21"/>
    </row>
    <row r="147" spans="3:10" s="7" customFormat="1" x14ac:dyDescent="0.2">
      <c r="C147" s="18"/>
      <c r="J147" s="21"/>
    </row>
    <row r="148" spans="3:10" s="7" customFormat="1" x14ac:dyDescent="0.2">
      <c r="C148" s="18"/>
      <c r="J148" s="21"/>
    </row>
    <row r="149" spans="3:10" s="7" customFormat="1" x14ac:dyDescent="0.2">
      <c r="C149" s="18"/>
      <c r="J149" s="21"/>
    </row>
    <row r="150" spans="3:10" s="7" customFormat="1" x14ac:dyDescent="0.2">
      <c r="C150" s="18"/>
      <c r="J150" s="21"/>
    </row>
    <row r="151" spans="3:10" s="7" customFormat="1" x14ac:dyDescent="0.2">
      <c r="C151" s="18"/>
      <c r="J151" s="21"/>
    </row>
    <row r="152" spans="3:10" s="7" customFormat="1" x14ac:dyDescent="0.2">
      <c r="C152" s="18"/>
      <c r="J152" s="21"/>
    </row>
    <row r="153" spans="3:10" s="7" customFormat="1" x14ac:dyDescent="0.2">
      <c r="C153" s="18"/>
      <c r="J153" s="21"/>
    </row>
    <row r="154" spans="3:10" s="7" customFormat="1" x14ac:dyDescent="0.2">
      <c r="C154" s="18"/>
      <c r="J154" s="21"/>
    </row>
    <row r="155" spans="3:10" s="7" customFormat="1" x14ac:dyDescent="0.2">
      <c r="C155" s="18"/>
      <c r="J155" s="21"/>
    </row>
    <row r="156" spans="3:10" s="7" customFormat="1" x14ac:dyDescent="0.2">
      <c r="C156" s="18"/>
      <c r="J156" s="21"/>
    </row>
    <row r="157" spans="3:10" s="7" customFormat="1" x14ac:dyDescent="0.2">
      <c r="C157" s="18"/>
      <c r="J157" s="21"/>
    </row>
    <row r="158" spans="3:10" s="7" customFormat="1" x14ac:dyDescent="0.2">
      <c r="C158" s="18"/>
      <c r="J158" s="21"/>
    </row>
    <row r="159" spans="3:10" s="7" customFormat="1" x14ac:dyDescent="0.2">
      <c r="C159" s="18"/>
      <c r="J159" s="21"/>
    </row>
    <row r="160" spans="3:10" s="7" customFormat="1" x14ac:dyDescent="0.2">
      <c r="C160" s="18"/>
      <c r="J160" s="21"/>
    </row>
    <row r="161" spans="3:10" s="7" customFormat="1" x14ac:dyDescent="0.2">
      <c r="C161" s="18"/>
      <c r="J161" s="21"/>
    </row>
    <row r="162" spans="3:10" s="7" customFormat="1" x14ac:dyDescent="0.2">
      <c r="C162" s="18"/>
      <c r="J162" s="21"/>
    </row>
    <row r="163" spans="3:10" s="7" customFormat="1" x14ac:dyDescent="0.2">
      <c r="C163" s="18"/>
      <c r="J163" s="21"/>
    </row>
    <row r="164" spans="3:10" s="7" customFormat="1" x14ac:dyDescent="0.2">
      <c r="C164" s="18"/>
      <c r="J164" s="21"/>
    </row>
    <row r="165" spans="3:10" s="7" customFormat="1" x14ac:dyDescent="0.2">
      <c r="C165" s="18"/>
      <c r="J165" s="21"/>
    </row>
    <row r="166" spans="3:10" s="7" customFormat="1" x14ac:dyDescent="0.2">
      <c r="C166" s="18"/>
      <c r="J166" s="21"/>
    </row>
    <row r="167" spans="3:10" s="7" customFormat="1" x14ac:dyDescent="0.2">
      <c r="C167" s="18"/>
      <c r="J167" s="21"/>
    </row>
    <row r="168" spans="3:10" s="7" customFormat="1" x14ac:dyDescent="0.2">
      <c r="C168" s="18"/>
      <c r="J168" s="21"/>
    </row>
    <row r="169" spans="3:10" s="7" customFormat="1" x14ac:dyDescent="0.2">
      <c r="C169" s="18"/>
      <c r="J169" s="21"/>
    </row>
    <row r="170" spans="3:10" s="7" customFormat="1" x14ac:dyDescent="0.2">
      <c r="C170" s="18"/>
      <c r="J170" s="21"/>
    </row>
    <row r="171" spans="3:10" s="7" customFormat="1" x14ac:dyDescent="0.2">
      <c r="C171" s="18"/>
      <c r="J171" s="21"/>
    </row>
    <row r="172" spans="3:10" s="7" customFormat="1" x14ac:dyDescent="0.2">
      <c r="C172" s="18"/>
      <c r="J172" s="21"/>
    </row>
    <row r="173" spans="3:10" s="7" customFormat="1" x14ac:dyDescent="0.2">
      <c r="C173" s="18"/>
      <c r="J173" s="21"/>
    </row>
    <row r="174" spans="3:10" s="7" customFormat="1" x14ac:dyDescent="0.2">
      <c r="C174" s="18"/>
      <c r="J174" s="21"/>
    </row>
    <row r="175" spans="3:10" s="7" customFormat="1" x14ac:dyDescent="0.2">
      <c r="C175" s="18"/>
      <c r="J175" s="21"/>
    </row>
    <row r="176" spans="3:10" s="7" customFormat="1" x14ac:dyDescent="0.2">
      <c r="C176" s="18"/>
      <c r="J176" s="21"/>
    </row>
    <row r="177" spans="3:10" s="7" customFormat="1" x14ac:dyDescent="0.2">
      <c r="C177" s="18"/>
      <c r="J177" s="21"/>
    </row>
    <row r="178" spans="3:10" s="7" customFormat="1" x14ac:dyDescent="0.2">
      <c r="C178" s="18"/>
      <c r="J178" s="21"/>
    </row>
    <row r="179" spans="3:10" s="7" customFormat="1" x14ac:dyDescent="0.2">
      <c r="C179" s="18"/>
      <c r="J179" s="21"/>
    </row>
    <row r="180" spans="3:10" s="7" customFormat="1" x14ac:dyDescent="0.2">
      <c r="C180" s="18"/>
      <c r="J180" s="21"/>
    </row>
    <row r="181" spans="3:10" s="7" customFormat="1" x14ac:dyDescent="0.2">
      <c r="C181" s="18"/>
      <c r="J181" s="21"/>
    </row>
    <row r="182" spans="3:10" s="7" customFormat="1" x14ac:dyDescent="0.2">
      <c r="C182" s="18"/>
      <c r="J182" s="21"/>
    </row>
    <row r="183" spans="3:10" s="7" customFormat="1" x14ac:dyDescent="0.2">
      <c r="C183" s="18"/>
      <c r="J183" s="21"/>
    </row>
    <row r="184" spans="3:10" s="7" customFormat="1" x14ac:dyDescent="0.2">
      <c r="C184" s="18"/>
      <c r="J184" s="21"/>
    </row>
    <row r="185" spans="3:10" s="7" customFormat="1" x14ac:dyDescent="0.2">
      <c r="C185" s="18"/>
      <c r="J185" s="21"/>
    </row>
    <row r="186" spans="3:10" s="7" customFormat="1" x14ac:dyDescent="0.2">
      <c r="C186" s="18"/>
      <c r="J186" s="21"/>
    </row>
    <row r="187" spans="3:10" s="7" customFormat="1" x14ac:dyDescent="0.2">
      <c r="C187" s="18"/>
      <c r="J187" s="21"/>
    </row>
    <row r="188" spans="3:10" s="7" customFormat="1" x14ac:dyDescent="0.2">
      <c r="C188" s="18"/>
      <c r="J188" s="21"/>
    </row>
    <row r="189" spans="3:10" s="7" customFormat="1" x14ac:dyDescent="0.2">
      <c r="C189" s="18"/>
      <c r="J189" s="21"/>
    </row>
    <row r="190" spans="3:10" s="7" customFormat="1" x14ac:dyDescent="0.2">
      <c r="C190" s="18"/>
      <c r="J190" s="21"/>
    </row>
    <row r="191" spans="3:10" s="7" customFormat="1" x14ac:dyDescent="0.2">
      <c r="C191" s="18"/>
      <c r="J191" s="21"/>
    </row>
    <row r="192" spans="3:10" s="7" customFormat="1" x14ac:dyDescent="0.2">
      <c r="C192" s="18"/>
      <c r="J192" s="21"/>
    </row>
    <row r="193" spans="3:10" s="7" customFormat="1" x14ac:dyDescent="0.2">
      <c r="C193" s="18"/>
      <c r="J193" s="21"/>
    </row>
    <row r="194" spans="3:10" s="7" customFormat="1" x14ac:dyDescent="0.2">
      <c r="C194" s="18"/>
      <c r="J194" s="21"/>
    </row>
    <row r="195" spans="3:10" s="7" customFormat="1" x14ac:dyDescent="0.2">
      <c r="C195" s="18"/>
      <c r="J195" s="21"/>
    </row>
    <row r="196" spans="3:10" s="7" customFormat="1" x14ac:dyDescent="0.2">
      <c r="C196" s="18"/>
      <c r="J196" s="21"/>
    </row>
    <row r="197" spans="3:10" s="7" customFormat="1" x14ac:dyDescent="0.2">
      <c r="C197" s="18"/>
      <c r="J197" s="21"/>
    </row>
    <row r="198" spans="3:10" s="7" customFormat="1" x14ac:dyDescent="0.2">
      <c r="C198" s="18"/>
      <c r="J198" s="21"/>
    </row>
    <row r="199" spans="3:10" s="7" customFormat="1" x14ac:dyDescent="0.2">
      <c r="C199" s="18"/>
      <c r="J199" s="21"/>
    </row>
    <row r="200" spans="3:10" s="7" customFormat="1" x14ac:dyDescent="0.2">
      <c r="C200" s="18"/>
      <c r="J200" s="21"/>
    </row>
    <row r="201" spans="3:10" s="7" customFormat="1" x14ac:dyDescent="0.2">
      <c r="C201" s="18"/>
      <c r="J201" s="21"/>
    </row>
    <row r="202" spans="3:10" s="7" customFormat="1" x14ac:dyDescent="0.2">
      <c r="C202" s="18"/>
      <c r="J202" s="21"/>
    </row>
    <row r="203" spans="3:10" s="7" customFormat="1" x14ac:dyDescent="0.2">
      <c r="C203" s="18"/>
      <c r="J203" s="21"/>
    </row>
    <row r="204" spans="3:10" s="7" customFormat="1" x14ac:dyDescent="0.2">
      <c r="C204" s="18"/>
      <c r="J204" s="21"/>
    </row>
    <row r="205" spans="3:10" s="7" customFormat="1" x14ac:dyDescent="0.2">
      <c r="C205" s="18"/>
      <c r="J205" s="21"/>
    </row>
    <row r="206" spans="3:10" s="7" customFormat="1" x14ac:dyDescent="0.2">
      <c r="C206" s="18"/>
      <c r="J206" s="21"/>
    </row>
    <row r="207" spans="3:10" s="7" customFormat="1" x14ac:dyDescent="0.2">
      <c r="C207" s="18"/>
      <c r="J207" s="21"/>
    </row>
    <row r="208" spans="3:10" s="7" customFormat="1" x14ac:dyDescent="0.2">
      <c r="C208" s="18"/>
      <c r="J208" s="21"/>
    </row>
    <row r="209" spans="3:10" s="7" customFormat="1" x14ac:dyDescent="0.2">
      <c r="C209" s="18"/>
      <c r="J209" s="21"/>
    </row>
    <row r="210" spans="3:10" s="7" customFormat="1" x14ac:dyDescent="0.2">
      <c r="C210" s="18"/>
      <c r="J210" s="21"/>
    </row>
    <row r="211" spans="3:10" s="7" customFormat="1" x14ac:dyDescent="0.2">
      <c r="C211" s="18"/>
      <c r="J211" s="21"/>
    </row>
    <row r="212" spans="3:10" s="7" customFormat="1" x14ac:dyDescent="0.2">
      <c r="C212" s="18"/>
      <c r="J212" s="21"/>
    </row>
    <row r="213" spans="3:10" s="7" customFormat="1" x14ac:dyDescent="0.2">
      <c r="C213" s="18"/>
      <c r="J213" s="21"/>
    </row>
    <row r="214" spans="3:10" s="7" customFormat="1" x14ac:dyDescent="0.2">
      <c r="C214" s="18"/>
      <c r="J214" s="21"/>
    </row>
    <row r="215" spans="3:10" s="7" customFormat="1" x14ac:dyDescent="0.2">
      <c r="C215" s="18"/>
      <c r="J215" s="21"/>
    </row>
    <row r="216" spans="3:10" s="7" customFormat="1" x14ac:dyDescent="0.2">
      <c r="C216" s="18"/>
      <c r="J216" s="21"/>
    </row>
    <row r="217" spans="3:10" s="7" customFormat="1" x14ac:dyDescent="0.2">
      <c r="C217" s="18"/>
      <c r="J217" s="21"/>
    </row>
    <row r="218" spans="3:10" s="7" customFormat="1" x14ac:dyDescent="0.2">
      <c r="C218" s="18"/>
      <c r="J218" s="21"/>
    </row>
    <row r="219" spans="3:10" s="7" customFormat="1" x14ac:dyDescent="0.2">
      <c r="C219" s="18"/>
      <c r="J219" s="21"/>
    </row>
    <row r="220" spans="3:10" s="7" customFormat="1" x14ac:dyDescent="0.2">
      <c r="C220" s="18"/>
      <c r="J220" s="21"/>
    </row>
    <row r="221" spans="3:10" s="7" customFormat="1" x14ac:dyDescent="0.2">
      <c r="C221" s="18"/>
      <c r="J221" s="21"/>
    </row>
    <row r="222" spans="3:10" s="7" customFormat="1" x14ac:dyDescent="0.2">
      <c r="C222" s="18"/>
      <c r="J222" s="21"/>
    </row>
    <row r="223" spans="3:10" s="7" customFormat="1" x14ac:dyDescent="0.2">
      <c r="C223" s="18"/>
      <c r="J223" s="21"/>
    </row>
    <row r="224" spans="3:10" s="7" customFormat="1" x14ac:dyDescent="0.2">
      <c r="C224" s="18"/>
      <c r="J224" s="21"/>
    </row>
    <row r="225" spans="3:10" s="7" customFormat="1" x14ac:dyDescent="0.2">
      <c r="C225" s="18"/>
      <c r="J225" s="21"/>
    </row>
    <row r="226" spans="3:10" s="7" customFormat="1" x14ac:dyDescent="0.2">
      <c r="C226" s="18"/>
      <c r="J226" s="21"/>
    </row>
    <row r="227" spans="3:10" s="7" customFormat="1" x14ac:dyDescent="0.2">
      <c r="C227" s="18"/>
      <c r="J227" s="21"/>
    </row>
    <row r="228" spans="3:10" s="7" customFormat="1" x14ac:dyDescent="0.2">
      <c r="C228" s="18"/>
      <c r="J228" s="21"/>
    </row>
    <row r="229" spans="3:10" s="7" customFormat="1" x14ac:dyDescent="0.2">
      <c r="C229" s="18"/>
      <c r="J229" s="21"/>
    </row>
    <row r="230" spans="3:10" s="7" customFormat="1" x14ac:dyDescent="0.2">
      <c r="C230" s="18"/>
      <c r="J230" s="21"/>
    </row>
    <row r="231" spans="3:10" s="7" customFormat="1" x14ac:dyDescent="0.2">
      <c r="C231" s="18"/>
      <c r="J231" s="21"/>
    </row>
    <row r="232" spans="3:10" s="7" customFormat="1" x14ac:dyDescent="0.2">
      <c r="C232" s="18"/>
      <c r="J232" s="21"/>
    </row>
    <row r="233" spans="3:10" s="7" customFormat="1" x14ac:dyDescent="0.2">
      <c r="C233" s="18"/>
      <c r="J233" s="21"/>
    </row>
    <row r="234" spans="3:10" s="7" customFormat="1" x14ac:dyDescent="0.2">
      <c r="C234" s="18"/>
      <c r="J234" s="21"/>
    </row>
    <row r="235" spans="3:10" s="7" customFormat="1" x14ac:dyDescent="0.2">
      <c r="C235" s="18"/>
      <c r="J235" s="21"/>
    </row>
    <row r="236" spans="3:10" s="7" customFormat="1" x14ac:dyDescent="0.2">
      <c r="C236" s="18"/>
      <c r="J236" s="21"/>
    </row>
    <row r="237" spans="3:10" s="7" customFormat="1" x14ac:dyDescent="0.2">
      <c r="C237" s="18"/>
      <c r="J237" s="21"/>
    </row>
    <row r="238" spans="3:10" s="7" customFormat="1" x14ac:dyDescent="0.2">
      <c r="C238" s="18"/>
      <c r="J238" s="21"/>
    </row>
    <row r="239" spans="3:10" s="7" customFormat="1" x14ac:dyDescent="0.2">
      <c r="C239" s="18"/>
      <c r="J239" s="21"/>
    </row>
    <row r="240" spans="3:10" s="7" customFormat="1" x14ac:dyDescent="0.2">
      <c r="C240" s="18"/>
      <c r="J240" s="21"/>
    </row>
    <row r="241" spans="3:10" s="7" customFormat="1" x14ac:dyDescent="0.2">
      <c r="C241" s="18"/>
      <c r="J241" s="21"/>
    </row>
    <row r="242" spans="3:10" s="7" customFormat="1" x14ac:dyDescent="0.2">
      <c r="C242" s="18"/>
      <c r="J242" s="21"/>
    </row>
    <row r="243" spans="3:10" s="7" customFormat="1" x14ac:dyDescent="0.2">
      <c r="C243" s="18"/>
      <c r="J243" s="21"/>
    </row>
    <row r="244" spans="3:10" s="7" customFormat="1" x14ac:dyDescent="0.2">
      <c r="C244" s="18"/>
      <c r="J244" s="21"/>
    </row>
    <row r="245" spans="3:10" s="7" customFormat="1" x14ac:dyDescent="0.2">
      <c r="C245" s="18"/>
      <c r="J245" s="21"/>
    </row>
    <row r="246" spans="3:10" s="7" customFormat="1" x14ac:dyDescent="0.2">
      <c r="C246" s="18"/>
      <c r="J246" s="21"/>
    </row>
    <row r="247" spans="3:10" s="7" customFormat="1" x14ac:dyDescent="0.2">
      <c r="C247" s="18"/>
      <c r="J247" s="21"/>
    </row>
    <row r="248" spans="3:10" s="7" customFormat="1" x14ac:dyDescent="0.2">
      <c r="C248" s="18"/>
      <c r="J248" s="21"/>
    </row>
    <row r="249" spans="3:10" s="7" customFormat="1" x14ac:dyDescent="0.2">
      <c r="C249" s="18"/>
      <c r="J249" s="21"/>
    </row>
    <row r="250" spans="3:10" s="7" customFormat="1" x14ac:dyDescent="0.2">
      <c r="C250" s="18"/>
      <c r="J250" s="21"/>
    </row>
    <row r="251" spans="3:10" s="7" customFormat="1" x14ac:dyDescent="0.2">
      <c r="C251" s="18"/>
      <c r="J251" s="21"/>
    </row>
    <row r="252" spans="3:10" s="7" customFormat="1" x14ac:dyDescent="0.2">
      <c r="C252" s="18"/>
      <c r="J252" s="21"/>
    </row>
    <row r="253" spans="3:10" s="7" customFormat="1" x14ac:dyDescent="0.2">
      <c r="C253" s="18"/>
      <c r="J253" s="21"/>
    </row>
    <row r="254" spans="3:10" s="7" customFormat="1" x14ac:dyDescent="0.2">
      <c r="C254" s="18"/>
      <c r="J254" s="21"/>
    </row>
    <row r="255" spans="3:10" s="7" customFormat="1" x14ac:dyDescent="0.2">
      <c r="C255" s="18"/>
      <c r="J255" s="21"/>
    </row>
    <row r="256" spans="3:10" s="7" customFormat="1" x14ac:dyDescent="0.2">
      <c r="C256" s="18"/>
      <c r="J256" s="21"/>
    </row>
    <row r="257" spans="3:10" s="7" customFormat="1" x14ac:dyDescent="0.2">
      <c r="C257" s="18"/>
      <c r="J257" s="21"/>
    </row>
    <row r="258" spans="3:10" s="7" customFormat="1" x14ac:dyDescent="0.2">
      <c r="C258" s="18"/>
      <c r="J258" s="21"/>
    </row>
    <row r="259" spans="3:10" s="7" customFormat="1" x14ac:dyDescent="0.2">
      <c r="C259" s="18"/>
      <c r="J259" s="21"/>
    </row>
    <row r="260" spans="3:10" s="7" customFormat="1" x14ac:dyDescent="0.2">
      <c r="C260" s="18"/>
      <c r="J260" s="21"/>
    </row>
    <row r="261" spans="3:10" s="7" customFormat="1" x14ac:dyDescent="0.2">
      <c r="C261" s="18"/>
      <c r="J261" s="21"/>
    </row>
    <row r="262" spans="3:10" s="7" customFormat="1" x14ac:dyDescent="0.2">
      <c r="C262" s="18"/>
      <c r="J262" s="21"/>
    </row>
    <row r="263" spans="3:10" s="7" customFormat="1" x14ac:dyDescent="0.2">
      <c r="C263" s="18"/>
      <c r="J263" s="21"/>
    </row>
    <row r="264" spans="3:10" s="7" customFormat="1" x14ac:dyDescent="0.2">
      <c r="C264" s="18"/>
      <c r="J264" s="21"/>
    </row>
    <row r="265" spans="3:10" s="7" customFormat="1" x14ac:dyDescent="0.2">
      <c r="C265" s="18"/>
      <c r="J265" s="21"/>
    </row>
    <row r="266" spans="3:10" s="7" customFormat="1" x14ac:dyDescent="0.2">
      <c r="C266" s="18"/>
      <c r="J266" s="21"/>
    </row>
    <row r="267" spans="3:10" s="7" customFormat="1" x14ac:dyDescent="0.2">
      <c r="C267" s="18"/>
      <c r="J267" s="21"/>
    </row>
    <row r="268" spans="3:10" s="7" customFormat="1" x14ac:dyDescent="0.2">
      <c r="C268" s="18"/>
      <c r="J268" s="21"/>
    </row>
    <row r="269" spans="3:10" s="7" customFormat="1" x14ac:dyDescent="0.2">
      <c r="C269" s="18"/>
      <c r="J269" s="21"/>
    </row>
    <row r="270" spans="3:10" s="7" customFormat="1" x14ac:dyDescent="0.2">
      <c r="C270" s="18"/>
      <c r="J270" s="21"/>
    </row>
    <row r="271" spans="3:10" s="7" customFormat="1" x14ac:dyDescent="0.2">
      <c r="C271" s="18"/>
      <c r="J271" s="21"/>
    </row>
    <row r="272" spans="3:10" s="7" customFormat="1" x14ac:dyDescent="0.2">
      <c r="C272" s="18"/>
      <c r="J272" s="21"/>
    </row>
    <row r="273" spans="3:10" s="7" customFormat="1" x14ac:dyDescent="0.2">
      <c r="C273" s="18"/>
      <c r="J273" s="21"/>
    </row>
    <row r="274" spans="3:10" s="7" customFormat="1" x14ac:dyDescent="0.2">
      <c r="C274" s="18"/>
      <c r="J274" s="21"/>
    </row>
    <row r="275" spans="3:10" s="7" customFormat="1" x14ac:dyDescent="0.2">
      <c r="C275" s="18"/>
      <c r="J275" s="21"/>
    </row>
    <row r="276" spans="3:10" s="7" customFormat="1" x14ac:dyDescent="0.2">
      <c r="C276" s="18"/>
      <c r="J276" s="21"/>
    </row>
    <row r="277" spans="3:10" s="7" customFormat="1" x14ac:dyDescent="0.2">
      <c r="C277" s="18"/>
      <c r="J277" s="21"/>
    </row>
    <row r="278" spans="3:10" s="7" customFormat="1" x14ac:dyDescent="0.2">
      <c r="C278" s="18"/>
      <c r="J278" s="21"/>
    </row>
    <row r="279" spans="3:10" s="7" customFormat="1" x14ac:dyDescent="0.2">
      <c r="C279" s="18"/>
      <c r="J279" s="21"/>
    </row>
    <row r="280" spans="3:10" s="7" customFormat="1" x14ac:dyDescent="0.2">
      <c r="C280" s="18"/>
      <c r="J280" s="21"/>
    </row>
    <row r="281" spans="3:10" s="7" customFormat="1" x14ac:dyDescent="0.2">
      <c r="C281" s="18"/>
      <c r="J281" s="21"/>
    </row>
    <row r="282" spans="3:10" s="7" customFormat="1" x14ac:dyDescent="0.2">
      <c r="C282" s="18"/>
      <c r="J282" s="21"/>
    </row>
    <row r="283" spans="3:10" s="7" customFormat="1" x14ac:dyDescent="0.2">
      <c r="C283" s="18"/>
      <c r="J283" s="21"/>
    </row>
    <row r="284" spans="3:10" s="7" customFormat="1" x14ac:dyDescent="0.2">
      <c r="C284" s="18"/>
      <c r="J284" s="21"/>
    </row>
    <row r="285" spans="3:10" s="7" customFormat="1" x14ac:dyDescent="0.2">
      <c r="C285" s="18"/>
      <c r="J285" s="21"/>
    </row>
    <row r="286" spans="3:10" s="7" customFormat="1" x14ac:dyDescent="0.2">
      <c r="C286" s="18"/>
      <c r="J286" s="21"/>
    </row>
    <row r="287" spans="3:10" s="7" customFormat="1" x14ac:dyDescent="0.2">
      <c r="C287" s="18"/>
      <c r="J287" s="21"/>
    </row>
    <row r="288" spans="3:10" s="7" customFormat="1" x14ac:dyDescent="0.2">
      <c r="C288" s="18"/>
      <c r="J288" s="21"/>
    </row>
    <row r="289" spans="3:10" s="7" customFormat="1" x14ac:dyDescent="0.2">
      <c r="C289" s="18"/>
      <c r="J289" s="21"/>
    </row>
    <row r="290" spans="3:10" s="7" customFormat="1" x14ac:dyDescent="0.2">
      <c r="C290" s="18"/>
      <c r="J290" s="21"/>
    </row>
    <row r="291" spans="3:10" s="7" customFormat="1" x14ac:dyDescent="0.2">
      <c r="C291" s="18"/>
      <c r="J291" s="21"/>
    </row>
    <row r="292" spans="3:10" s="7" customFormat="1" x14ac:dyDescent="0.2">
      <c r="C292" s="18"/>
      <c r="J292" s="21"/>
    </row>
    <row r="293" spans="3:10" s="7" customFormat="1" x14ac:dyDescent="0.2">
      <c r="C293" s="18"/>
      <c r="J293" s="21"/>
    </row>
    <row r="294" spans="3:10" s="7" customFormat="1" x14ac:dyDescent="0.2">
      <c r="C294" s="18"/>
      <c r="J294" s="21"/>
    </row>
    <row r="295" spans="3:10" s="7" customFormat="1" x14ac:dyDescent="0.2">
      <c r="C295" s="18"/>
      <c r="J295" s="21"/>
    </row>
    <row r="296" spans="3:10" s="7" customFormat="1" x14ac:dyDescent="0.2">
      <c r="C296" s="18"/>
      <c r="J296" s="21"/>
    </row>
    <row r="297" spans="3:10" s="7" customFormat="1" x14ac:dyDescent="0.2">
      <c r="C297" s="18"/>
      <c r="J297" s="21"/>
    </row>
    <row r="298" spans="3:10" s="7" customFormat="1" x14ac:dyDescent="0.2">
      <c r="C298" s="18"/>
      <c r="J298" s="21"/>
    </row>
    <row r="299" spans="3:10" s="7" customFormat="1" x14ac:dyDescent="0.2">
      <c r="C299" s="18"/>
      <c r="J299" s="21"/>
    </row>
    <row r="300" spans="3:10" s="7" customFormat="1" x14ac:dyDescent="0.2">
      <c r="C300" s="18"/>
      <c r="J300" s="21"/>
    </row>
    <row r="301" spans="3:10" s="7" customFormat="1" x14ac:dyDescent="0.2">
      <c r="C301" s="18"/>
      <c r="J301" s="21"/>
    </row>
    <row r="302" spans="3:10" s="7" customFormat="1" x14ac:dyDescent="0.2">
      <c r="C302" s="18"/>
      <c r="J302" s="21"/>
    </row>
    <row r="303" spans="3:10" s="7" customFormat="1" x14ac:dyDescent="0.2">
      <c r="C303" s="18"/>
      <c r="J303" s="21"/>
    </row>
    <row r="304" spans="3:10" s="7" customFormat="1" x14ac:dyDescent="0.2">
      <c r="C304" s="18"/>
      <c r="J304" s="21"/>
    </row>
    <row r="305" spans="3:10" s="7" customFormat="1" x14ac:dyDescent="0.2">
      <c r="C305" s="18"/>
      <c r="J305" s="21"/>
    </row>
    <row r="306" spans="3:10" s="7" customFormat="1" x14ac:dyDescent="0.2">
      <c r="C306" s="18"/>
      <c r="J306" s="21"/>
    </row>
    <row r="307" spans="3:10" s="7" customFormat="1" x14ac:dyDescent="0.2">
      <c r="C307" s="18"/>
      <c r="J307" s="21"/>
    </row>
    <row r="308" spans="3:10" s="7" customFormat="1" x14ac:dyDescent="0.2">
      <c r="C308" s="18"/>
      <c r="J308" s="21"/>
    </row>
    <row r="309" spans="3:10" s="7" customFormat="1" x14ac:dyDescent="0.2">
      <c r="C309" s="18"/>
      <c r="J309" s="21"/>
    </row>
    <row r="310" spans="3:10" s="7" customFormat="1" x14ac:dyDescent="0.2">
      <c r="C310" s="18"/>
      <c r="J310" s="21"/>
    </row>
    <row r="311" spans="3:10" s="7" customFormat="1" x14ac:dyDescent="0.2">
      <c r="C311" s="18"/>
      <c r="J311" s="21"/>
    </row>
    <row r="312" spans="3:10" s="7" customFormat="1" x14ac:dyDescent="0.2">
      <c r="C312" s="18"/>
      <c r="J312" s="21"/>
    </row>
    <row r="313" spans="3:10" s="7" customFormat="1" x14ac:dyDescent="0.2">
      <c r="C313" s="18"/>
      <c r="J313" s="21"/>
    </row>
    <row r="314" spans="3:10" s="7" customFormat="1" x14ac:dyDescent="0.2">
      <c r="C314" s="18"/>
      <c r="J314" s="21"/>
    </row>
    <row r="315" spans="3:10" s="7" customFormat="1" x14ac:dyDescent="0.2">
      <c r="C315" s="18"/>
      <c r="J315" s="21"/>
    </row>
    <row r="316" spans="3:10" s="7" customFormat="1" x14ac:dyDescent="0.2">
      <c r="C316" s="18"/>
      <c r="J316" s="21"/>
    </row>
    <row r="317" spans="3:10" s="7" customFormat="1" x14ac:dyDescent="0.2">
      <c r="C317" s="18"/>
      <c r="J317" s="21"/>
    </row>
    <row r="318" spans="3:10" s="7" customFormat="1" x14ac:dyDescent="0.2">
      <c r="C318" s="18"/>
      <c r="J318" s="21"/>
    </row>
    <row r="319" spans="3:10" s="7" customFormat="1" x14ac:dyDescent="0.2">
      <c r="C319" s="18"/>
      <c r="J319" s="21"/>
    </row>
    <row r="320" spans="3:10" s="7" customFormat="1" x14ac:dyDescent="0.2">
      <c r="C320" s="18"/>
      <c r="J320" s="21"/>
    </row>
    <row r="321" spans="3:10" s="7" customFormat="1" x14ac:dyDescent="0.2">
      <c r="C321" s="18"/>
      <c r="J321" s="21"/>
    </row>
    <row r="322" spans="3:10" s="7" customFormat="1" x14ac:dyDescent="0.2">
      <c r="C322" s="18"/>
      <c r="J322" s="21"/>
    </row>
    <row r="323" spans="3:10" s="7" customFormat="1" x14ac:dyDescent="0.2">
      <c r="C323" s="18"/>
      <c r="J323" s="21"/>
    </row>
    <row r="324" spans="3:10" s="7" customFormat="1" x14ac:dyDescent="0.2">
      <c r="C324" s="18"/>
      <c r="J324" s="21"/>
    </row>
    <row r="325" spans="3:10" s="7" customFormat="1" x14ac:dyDescent="0.2">
      <c r="C325" s="18"/>
      <c r="J325" s="21"/>
    </row>
    <row r="326" spans="3:10" s="7" customFormat="1" x14ac:dyDescent="0.2">
      <c r="C326" s="18"/>
      <c r="J326" s="21"/>
    </row>
    <row r="327" spans="3:10" s="7" customFormat="1" x14ac:dyDescent="0.2">
      <c r="C327" s="18"/>
      <c r="J327" s="21"/>
    </row>
    <row r="328" spans="3:10" s="7" customFormat="1" x14ac:dyDescent="0.2">
      <c r="C328" s="18"/>
      <c r="J328" s="21"/>
    </row>
    <row r="329" spans="3:10" s="7" customFormat="1" x14ac:dyDescent="0.2">
      <c r="C329" s="18"/>
      <c r="J329" s="21"/>
    </row>
    <row r="330" spans="3:10" s="7" customFormat="1" x14ac:dyDescent="0.2">
      <c r="C330" s="18"/>
      <c r="J330" s="21"/>
    </row>
    <row r="331" spans="3:10" s="7" customFormat="1" x14ac:dyDescent="0.2">
      <c r="C331" s="18"/>
      <c r="J331" s="21"/>
    </row>
    <row r="332" spans="3:10" s="7" customFormat="1" x14ac:dyDescent="0.2">
      <c r="C332" s="18"/>
      <c r="J332" s="21"/>
    </row>
    <row r="333" spans="3:10" s="7" customFormat="1" x14ac:dyDescent="0.2">
      <c r="C333" s="18"/>
      <c r="J333" s="21"/>
    </row>
    <row r="334" spans="3:10" s="7" customFormat="1" x14ac:dyDescent="0.2">
      <c r="C334" s="18"/>
      <c r="J334" s="21"/>
    </row>
    <row r="335" spans="3:10" s="7" customFormat="1" x14ac:dyDescent="0.2">
      <c r="C335" s="18"/>
      <c r="J335" s="21"/>
    </row>
    <row r="336" spans="3:10" s="7" customFormat="1" x14ac:dyDescent="0.2">
      <c r="C336" s="18"/>
      <c r="J336" s="21"/>
    </row>
    <row r="337" spans="3:10" s="7" customFormat="1" x14ac:dyDescent="0.2">
      <c r="C337" s="18"/>
      <c r="J337" s="21"/>
    </row>
    <row r="338" spans="3:10" s="7" customFormat="1" x14ac:dyDescent="0.2">
      <c r="C338" s="18"/>
      <c r="J338" s="21"/>
    </row>
    <row r="339" spans="3:10" s="7" customFormat="1" x14ac:dyDescent="0.2">
      <c r="C339" s="18"/>
      <c r="J339" s="21"/>
    </row>
    <row r="340" spans="3:10" s="7" customFormat="1" x14ac:dyDescent="0.2">
      <c r="C340" s="18"/>
      <c r="J340" s="21"/>
    </row>
    <row r="341" spans="3:10" s="7" customFormat="1" x14ac:dyDescent="0.2">
      <c r="C341" s="18"/>
      <c r="J341" s="21"/>
    </row>
    <row r="342" spans="3:10" s="7" customFormat="1" x14ac:dyDescent="0.2">
      <c r="C342" s="18"/>
      <c r="J342" s="21"/>
    </row>
    <row r="343" spans="3:10" s="7" customFormat="1" x14ac:dyDescent="0.2">
      <c r="C343" s="18"/>
      <c r="J343" s="21"/>
    </row>
    <row r="344" spans="3:10" s="7" customFormat="1" x14ac:dyDescent="0.2">
      <c r="C344" s="18"/>
      <c r="J344" s="21"/>
    </row>
    <row r="345" spans="3:10" s="7" customFormat="1" x14ac:dyDescent="0.2">
      <c r="C345" s="18"/>
      <c r="J345" s="21"/>
    </row>
    <row r="346" spans="3:10" s="7" customFormat="1" x14ac:dyDescent="0.2">
      <c r="C346" s="18"/>
      <c r="J346" s="21"/>
    </row>
    <row r="347" spans="3:10" s="7" customFormat="1" x14ac:dyDescent="0.2">
      <c r="C347" s="18"/>
      <c r="J347" s="21"/>
    </row>
    <row r="348" spans="3:10" s="7" customFormat="1" x14ac:dyDescent="0.2">
      <c r="C348" s="18"/>
      <c r="J348" s="21"/>
    </row>
    <row r="349" spans="3:10" s="7" customFormat="1" x14ac:dyDescent="0.2">
      <c r="C349" s="18"/>
      <c r="J349" s="21"/>
    </row>
    <row r="350" spans="3:10" s="7" customFormat="1" x14ac:dyDescent="0.2">
      <c r="C350" s="18"/>
      <c r="J350" s="21"/>
    </row>
    <row r="351" spans="3:10" s="7" customFormat="1" x14ac:dyDescent="0.2">
      <c r="C351" s="18"/>
      <c r="J351" s="21"/>
    </row>
    <row r="352" spans="3:10" s="7" customFormat="1" x14ac:dyDescent="0.2">
      <c r="C352" s="18"/>
      <c r="J352" s="21"/>
    </row>
    <row r="353" spans="3:10" s="7" customFormat="1" x14ac:dyDescent="0.2">
      <c r="C353" s="18"/>
      <c r="J353" s="21"/>
    </row>
    <row r="354" spans="3:10" s="7" customFormat="1" x14ac:dyDescent="0.2">
      <c r="C354" s="18"/>
      <c r="J354" s="21"/>
    </row>
    <row r="355" spans="3:10" s="7" customFormat="1" x14ac:dyDescent="0.2">
      <c r="C355" s="18"/>
      <c r="J355" s="21"/>
    </row>
    <row r="356" spans="3:10" s="7" customFormat="1" x14ac:dyDescent="0.2">
      <c r="C356" s="18"/>
      <c r="J356" s="21"/>
    </row>
    <row r="357" spans="3:10" s="7" customFormat="1" x14ac:dyDescent="0.2">
      <c r="C357" s="18"/>
      <c r="J357" s="21"/>
    </row>
    <row r="358" spans="3:10" s="7" customFormat="1" x14ac:dyDescent="0.2">
      <c r="C358" s="18"/>
      <c r="J358" s="21"/>
    </row>
    <row r="359" spans="3:10" s="7" customFormat="1" x14ac:dyDescent="0.2">
      <c r="C359" s="18"/>
      <c r="J359" s="21"/>
    </row>
    <row r="360" spans="3:10" s="7" customFormat="1" x14ac:dyDescent="0.2">
      <c r="C360" s="18"/>
      <c r="J360" s="21"/>
    </row>
    <row r="361" spans="3:10" s="7" customFormat="1" x14ac:dyDescent="0.2">
      <c r="C361" s="18"/>
      <c r="J361" s="21"/>
    </row>
    <row r="362" spans="3:10" s="7" customFormat="1" x14ac:dyDescent="0.2">
      <c r="C362" s="18"/>
      <c r="J362" s="21"/>
    </row>
    <row r="363" spans="3:10" s="7" customFormat="1" x14ac:dyDescent="0.2">
      <c r="C363" s="18"/>
      <c r="J363" s="21"/>
    </row>
    <row r="364" spans="3:10" s="7" customFormat="1" x14ac:dyDescent="0.2">
      <c r="C364" s="18"/>
      <c r="J364" s="21"/>
    </row>
    <row r="365" spans="3:10" s="7" customFormat="1" x14ac:dyDescent="0.2">
      <c r="C365" s="18"/>
      <c r="J365" s="21"/>
    </row>
    <row r="366" spans="3:10" s="7" customFormat="1" x14ac:dyDescent="0.2">
      <c r="C366" s="18"/>
      <c r="J366" s="21"/>
    </row>
    <row r="367" spans="3:10" s="7" customFormat="1" x14ac:dyDescent="0.2">
      <c r="C367" s="18"/>
      <c r="J367" s="21"/>
    </row>
    <row r="368" spans="3:10" s="7" customFormat="1" x14ac:dyDescent="0.2">
      <c r="C368" s="18"/>
      <c r="J368" s="21"/>
    </row>
    <row r="369" spans="3:10" s="7" customFormat="1" x14ac:dyDescent="0.2">
      <c r="C369" s="18"/>
      <c r="J369" s="21"/>
    </row>
    <row r="370" spans="3:10" s="7" customFormat="1" x14ac:dyDescent="0.2">
      <c r="C370" s="18"/>
      <c r="J370" s="21"/>
    </row>
    <row r="371" spans="3:10" s="7" customFormat="1" x14ac:dyDescent="0.2">
      <c r="C371" s="18"/>
      <c r="J371" s="21"/>
    </row>
    <row r="372" spans="3:10" s="7" customFormat="1" x14ac:dyDescent="0.2">
      <c r="C372" s="18"/>
      <c r="J372" s="21"/>
    </row>
    <row r="373" spans="3:10" s="7" customFormat="1" x14ac:dyDescent="0.2">
      <c r="C373" s="18"/>
      <c r="J373" s="21"/>
    </row>
    <row r="374" spans="3:10" s="7" customFormat="1" x14ac:dyDescent="0.2">
      <c r="C374" s="18"/>
      <c r="J374" s="21"/>
    </row>
    <row r="375" spans="3:10" s="7" customFormat="1" x14ac:dyDescent="0.2">
      <c r="C375" s="18"/>
      <c r="J375" s="21"/>
    </row>
    <row r="376" spans="3:10" s="7" customFormat="1" x14ac:dyDescent="0.2">
      <c r="C376" s="18"/>
      <c r="J376" s="21"/>
    </row>
    <row r="377" spans="3:10" s="7" customFormat="1" x14ac:dyDescent="0.2">
      <c r="C377" s="18"/>
      <c r="J377" s="21"/>
    </row>
    <row r="378" spans="3:10" s="7" customFormat="1" x14ac:dyDescent="0.2">
      <c r="C378" s="18"/>
      <c r="J378" s="21"/>
    </row>
    <row r="379" spans="3:10" s="7" customFormat="1" x14ac:dyDescent="0.2">
      <c r="C379" s="18"/>
      <c r="J379" s="21"/>
    </row>
    <row r="380" spans="3:10" s="7" customFormat="1" x14ac:dyDescent="0.2">
      <c r="C380" s="18"/>
      <c r="J380" s="21"/>
    </row>
    <row r="381" spans="3:10" s="7" customFormat="1" x14ac:dyDescent="0.2">
      <c r="C381" s="18"/>
      <c r="J381" s="21"/>
    </row>
    <row r="382" spans="3:10" s="7" customFormat="1" x14ac:dyDescent="0.2">
      <c r="C382" s="18"/>
      <c r="J382" s="21"/>
    </row>
    <row r="383" spans="3:10" s="7" customFormat="1" x14ac:dyDescent="0.2">
      <c r="C383" s="18"/>
      <c r="J383" s="21"/>
    </row>
    <row r="384" spans="3:10" s="7" customFormat="1" x14ac:dyDescent="0.2">
      <c r="C384" s="18"/>
      <c r="J384" s="21"/>
    </row>
    <row r="385" spans="3:10" s="7" customFormat="1" x14ac:dyDescent="0.2">
      <c r="C385" s="18"/>
      <c r="J385" s="21"/>
    </row>
    <row r="386" spans="3:10" s="7" customFormat="1" x14ac:dyDescent="0.2">
      <c r="C386" s="18"/>
      <c r="J386" s="21"/>
    </row>
    <row r="387" spans="3:10" s="7" customFormat="1" x14ac:dyDescent="0.2">
      <c r="C387" s="18"/>
      <c r="J387" s="21"/>
    </row>
    <row r="388" spans="3:10" s="7" customFormat="1" x14ac:dyDescent="0.2">
      <c r="C388" s="18"/>
      <c r="J388" s="21"/>
    </row>
    <row r="389" spans="3:10" s="7" customFormat="1" x14ac:dyDescent="0.2">
      <c r="C389" s="18"/>
      <c r="J389" s="21"/>
    </row>
    <row r="390" spans="3:10" s="7" customFormat="1" x14ac:dyDescent="0.2">
      <c r="C390" s="18"/>
      <c r="J390" s="21"/>
    </row>
    <row r="391" spans="3:10" s="7" customFormat="1" x14ac:dyDescent="0.2">
      <c r="C391" s="18"/>
      <c r="J391" s="21"/>
    </row>
    <row r="392" spans="3:10" s="7" customFormat="1" x14ac:dyDescent="0.2">
      <c r="C392" s="18"/>
      <c r="J392" s="21"/>
    </row>
    <row r="393" spans="3:10" s="7" customFormat="1" x14ac:dyDescent="0.2">
      <c r="C393" s="18"/>
      <c r="J393" s="21"/>
    </row>
    <row r="394" spans="3:10" s="7" customFormat="1" x14ac:dyDescent="0.2">
      <c r="C394" s="18"/>
      <c r="J394" s="21"/>
    </row>
    <row r="395" spans="3:10" s="7" customFormat="1" x14ac:dyDescent="0.2">
      <c r="C395" s="18"/>
      <c r="J395" s="21"/>
    </row>
    <row r="396" spans="3:10" s="7" customFormat="1" x14ac:dyDescent="0.2">
      <c r="C396" s="18"/>
      <c r="J396" s="21"/>
    </row>
    <row r="397" spans="3:10" s="7" customFormat="1" x14ac:dyDescent="0.2">
      <c r="C397" s="18"/>
      <c r="J397" s="21"/>
    </row>
    <row r="398" spans="3:10" s="7" customFormat="1" x14ac:dyDescent="0.2">
      <c r="C398" s="18"/>
      <c r="J398" s="21"/>
    </row>
    <row r="399" spans="3:10" s="7" customFormat="1" x14ac:dyDescent="0.2">
      <c r="C399" s="18"/>
      <c r="J399" s="21"/>
    </row>
    <row r="400" spans="3:10" s="7" customFormat="1" x14ac:dyDescent="0.2">
      <c r="C400" s="18"/>
      <c r="J400" s="21"/>
    </row>
    <row r="401" spans="3:10" s="7" customFormat="1" x14ac:dyDescent="0.2">
      <c r="C401" s="18"/>
      <c r="J401" s="21"/>
    </row>
    <row r="402" spans="3:10" s="7" customFormat="1" x14ac:dyDescent="0.2">
      <c r="C402" s="18"/>
      <c r="J402" s="21"/>
    </row>
    <row r="403" spans="3:10" s="7" customFormat="1" x14ac:dyDescent="0.2">
      <c r="C403" s="18"/>
      <c r="J403" s="21"/>
    </row>
    <row r="404" spans="3:10" s="7" customFormat="1" x14ac:dyDescent="0.2">
      <c r="C404" s="18"/>
      <c r="J404" s="21"/>
    </row>
    <row r="405" spans="3:10" s="7" customFormat="1" x14ac:dyDescent="0.2">
      <c r="C405" s="18"/>
      <c r="J405" s="21"/>
    </row>
    <row r="406" spans="3:10" s="7" customFormat="1" x14ac:dyDescent="0.2">
      <c r="C406" s="18"/>
      <c r="J406" s="21"/>
    </row>
    <row r="407" spans="3:10" s="7" customFormat="1" x14ac:dyDescent="0.2">
      <c r="C407" s="18"/>
      <c r="J407" s="21"/>
    </row>
    <row r="408" spans="3:10" s="7" customFormat="1" x14ac:dyDescent="0.2">
      <c r="C408" s="18"/>
      <c r="J408" s="21"/>
    </row>
    <row r="409" spans="3:10" s="7" customFormat="1" x14ac:dyDescent="0.2">
      <c r="C409" s="18"/>
      <c r="J409" s="21"/>
    </row>
    <row r="410" spans="3:10" s="7" customFormat="1" x14ac:dyDescent="0.2">
      <c r="C410" s="18"/>
      <c r="J410" s="21"/>
    </row>
    <row r="411" spans="3:10" s="7" customFormat="1" x14ac:dyDescent="0.2">
      <c r="C411" s="18"/>
      <c r="J411" s="21"/>
    </row>
    <row r="412" spans="3:10" s="7" customFormat="1" x14ac:dyDescent="0.2">
      <c r="C412" s="18"/>
      <c r="J412" s="21"/>
    </row>
    <row r="413" spans="3:10" s="7" customFormat="1" x14ac:dyDescent="0.2">
      <c r="C413" s="18"/>
      <c r="J413" s="21"/>
    </row>
    <row r="414" spans="3:10" s="7" customFormat="1" x14ac:dyDescent="0.2">
      <c r="C414" s="18"/>
      <c r="J414" s="21"/>
    </row>
    <row r="415" spans="3:10" s="7" customFormat="1" x14ac:dyDescent="0.2">
      <c r="C415" s="18"/>
      <c r="J415" s="21"/>
    </row>
    <row r="416" spans="3:10" s="7" customFormat="1" x14ac:dyDescent="0.2">
      <c r="C416" s="18"/>
      <c r="J416" s="21"/>
    </row>
    <row r="417" spans="3:10" s="7" customFormat="1" x14ac:dyDescent="0.2">
      <c r="C417" s="18"/>
      <c r="J417" s="21"/>
    </row>
    <row r="418" spans="3:10" s="7" customFormat="1" x14ac:dyDescent="0.2">
      <c r="C418" s="18"/>
      <c r="J418" s="21"/>
    </row>
    <row r="419" spans="3:10" s="7" customFormat="1" x14ac:dyDescent="0.2">
      <c r="C419" s="18"/>
      <c r="J419" s="21"/>
    </row>
    <row r="420" spans="3:10" s="7" customFormat="1" x14ac:dyDescent="0.2">
      <c r="C420" s="18"/>
      <c r="J420" s="21"/>
    </row>
    <row r="421" spans="3:10" s="7" customFormat="1" x14ac:dyDescent="0.2">
      <c r="C421" s="18"/>
      <c r="J421" s="21"/>
    </row>
    <row r="422" spans="3:10" s="7" customFormat="1" x14ac:dyDescent="0.2">
      <c r="C422" s="18"/>
      <c r="J422" s="21"/>
    </row>
    <row r="423" spans="3:10" s="7" customFormat="1" x14ac:dyDescent="0.2">
      <c r="C423" s="18"/>
      <c r="J423" s="21"/>
    </row>
    <row r="424" spans="3:10" s="7" customFormat="1" x14ac:dyDescent="0.2">
      <c r="C424" s="18"/>
      <c r="J424" s="21"/>
    </row>
    <row r="425" spans="3:10" s="7" customFormat="1" x14ac:dyDescent="0.2">
      <c r="C425" s="18"/>
      <c r="J425" s="21"/>
    </row>
    <row r="426" spans="3:10" s="7" customFormat="1" x14ac:dyDescent="0.2">
      <c r="C426" s="18"/>
      <c r="J426" s="21"/>
    </row>
    <row r="427" spans="3:10" s="7" customFormat="1" x14ac:dyDescent="0.2">
      <c r="C427" s="18"/>
      <c r="J427" s="21"/>
    </row>
    <row r="428" spans="3:10" s="7" customFormat="1" x14ac:dyDescent="0.2">
      <c r="C428" s="18"/>
      <c r="J428" s="21"/>
    </row>
    <row r="429" spans="3:10" s="7" customFormat="1" x14ac:dyDescent="0.2">
      <c r="C429" s="18"/>
      <c r="J429" s="21"/>
    </row>
    <row r="430" spans="3:10" s="7" customFormat="1" x14ac:dyDescent="0.2">
      <c r="C430" s="18"/>
      <c r="J430" s="21"/>
    </row>
    <row r="431" spans="3:10" s="7" customFormat="1" x14ac:dyDescent="0.2">
      <c r="C431" s="18"/>
      <c r="J431" s="21"/>
    </row>
    <row r="432" spans="3:10" s="7" customFormat="1" x14ac:dyDescent="0.2">
      <c r="C432" s="18"/>
      <c r="J432" s="21"/>
    </row>
    <row r="433" spans="3:10" s="7" customFormat="1" x14ac:dyDescent="0.2">
      <c r="C433" s="18"/>
      <c r="J433" s="21"/>
    </row>
    <row r="434" spans="3:10" s="7" customFormat="1" x14ac:dyDescent="0.2">
      <c r="C434" s="18"/>
      <c r="J434" s="21"/>
    </row>
    <row r="435" spans="3:10" s="7" customFormat="1" x14ac:dyDescent="0.2">
      <c r="C435" s="18"/>
      <c r="J435" s="21"/>
    </row>
    <row r="436" spans="3:10" s="7" customFormat="1" x14ac:dyDescent="0.2">
      <c r="C436" s="18"/>
      <c r="J436" s="21"/>
    </row>
    <row r="437" spans="3:10" s="7" customFormat="1" x14ac:dyDescent="0.2">
      <c r="C437" s="18"/>
      <c r="J437" s="21"/>
    </row>
    <row r="438" spans="3:10" s="7" customFormat="1" x14ac:dyDescent="0.2">
      <c r="C438" s="18"/>
      <c r="J438" s="21"/>
    </row>
    <row r="439" spans="3:10" s="7" customFormat="1" x14ac:dyDescent="0.2">
      <c r="C439" s="18"/>
      <c r="J439" s="21"/>
    </row>
    <row r="440" spans="3:10" s="7" customFormat="1" x14ac:dyDescent="0.2">
      <c r="C440" s="18"/>
      <c r="J440" s="21"/>
    </row>
    <row r="441" spans="3:10" s="7" customFormat="1" x14ac:dyDescent="0.2">
      <c r="C441" s="18"/>
      <c r="J441" s="21"/>
    </row>
    <row r="442" spans="3:10" s="7" customFormat="1" x14ac:dyDescent="0.2">
      <c r="C442" s="18"/>
      <c r="J442" s="21"/>
    </row>
    <row r="443" spans="3:10" s="7" customFormat="1" x14ac:dyDescent="0.2">
      <c r="C443" s="18"/>
      <c r="J443" s="21"/>
    </row>
    <row r="444" spans="3:10" s="7" customFormat="1" x14ac:dyDescent="0.2">
      <c r="C444" s="18"/>
      <c r="J444" s="21"/>
    </row>
    <row r="445" spans="3:10" s="7" customFormat="1" x14ac:dyDescent="0.2">
      <c r="C445" s="18"/>
      <c r="J445" s="21"/>
    </row>
    <row r="446" spans="3:10" s="7" customFormat="1" x14ac:dyDescent="0.2">
      <c r="C446" s="18"/>
      <c r="J446" s="21"/>
    </row>
    <row r="447" spans="3:10" s="7" customFormat="1" x14ac:dyDescent="0.2">
      <c r="C447" s="18"/>
      <c r="J447" s="21"/>
    </row>
    <row r="448" spans="3:10" s="7" customFormat="1" x14ac:dyDescent="0.2">
      <c r="C448" s="18"/>
      <c r="J448" s="21"/>
    </row>
    <row r="449" spans="3:10" s="7" customFormat="1" x14ac:dyDescent="0.2">
      <c r="C449" s="18"/>
      <c r="J449" s="21"/>
    </row>
    <row r="450" spans="3:10" s="7" customFormat="1" x14ac:dyDescent="0.2">
      <c r="C450" s="18"/>
      <c r="J450" s="21"/>
    </row>
    <row r="451" spans="3:10" s="7" customFormat="1" x14ac:dyDescent="0.2">
      <c r="C451" s="18"/>
      <c r="J451" s="21"/>
    </row>
    <row r="452" spans="3:10" s="7" customFormat="1" x14ac:dyDescent="0.2">
      <c r="C452" s="18"/>
      <c r="J452" s="21"/>
    </row>
    <row r="453" spans="3:10" s="7" customFormat="1" x14ac:dyDescent="0.2">
      <c r="C453" s="18"/>
      <c r="J453" s="21"/>
    </row>
    <row r="454" spans="3:10" s="7" customFormat="1" x14ac:dyDescent="0.2">
      <c r="C454" s="18"/>
      <c r="J454" s="21"/>
    </row>
    <row r="455" spans="3:10" s="7" customFormat="1" x14ac:dyDescent="0.2">
      <c r="C455" s="18"/>
      <c r="J455" s="21"/>
    </row>
    <row r="456" spans="3:10" s="7" customFormat="1" x14ac:dyDescent="0.2">
      <c r="C456" s="18"/>
      <c r="J456" s="21"/>
    </row>
    <row r="457" spans="3:10" s="7" customFormat="1" x14ac:dyDescent="0.2">
      <c r="C457" s="18"/>
      <c r="J457" s="21"/>
    </row>
    <row r="458" spans="3:10" s="7" customFormat="1" x14ac:dyDescent="0.2">
      <c r="C458" s="18"/>
      <c r="J458" s="21"/>
    </row>
    <row r="459" spans="3:10" s="7" customFormat="1" x14ac:dyDescent="0.2">
      <c r="C459" s="18"/>
      <c r="J459" s="21"/>
    </row>
    <row r="460" spans="3:10" s="7" customFormat="1" x14ac:dyDescent="0.2">
      <c r="C460" s="18"/>
      <c r="J460" s="21"/>
    </row>
    <row r="461" spans="3:10" s="7" customFormat="1" x14ac:dyDescent="0.2">
      <c r="C461" s="18"/>
      <c r="J461" s="21"/>
    </row>
    <row r="462" spans="3:10" s="7" customFormat="1" x14ac:dyDescent="0.2">
      <c r="C462" s="18"/>
      <c r="J462" s="21"/>
    </row>
    <row r="463" spans="3:10" s="7" customFormat="1" x14ac:dyDescent="0.2">
      <c r="C463" s="18"/>
      <c r="J463" s="21"/>
    </row>
    <row r="464" spans="3:10" s="7" customFormat="1" x14ac:dyDescent="0.2">
      <c r="C464" s="18"/>
      <c r="J464" s="21"/>
    </row>
    <row r="465" spans="3:10" s="7" customFormat="1" x14ac:dyDescent="0.2">
      <c r="C465" s="18"/>
      <c r="J465" s="21"/>
    </row>
    <row r="466" spans="3:10" s="7" customFormat="1" x14ac:dyDescent="0.2">
      <c r="C466" s="18"/>
      <c r="J466" s="21"/>
    </row>
    <row r="467" spans="3:10" s="7" customFormat="1" x14ac:dyDescent="0.2">
      <c r="C467" s="18"/>
      <c r="J467" s="21"/>
    </row>
    <row r="468" spans="3:10" s="7" customFormat="1" x14ac:dyDescent="0.2">
      <c r="C468" s="18"/>
      <c r="J468" s="21"/>
    </row>
    <row r="469" spans="3:10" s="7" customFormat="1" x14ac:dyDescent="0.2">
      <c r="C469" s="18"/>
      <c r="J469" s="21"/>
    </row>
    <row r="470" spans="3:10" s="7" customFormat="1" x14ac:dyDescent="0.2">
      <c r="C470" s="18"/>
      <c r="J470" s="21"/>
    </row>
    <row r="471" spans="3:10" s="7" customFormat="1" x14ac:dyDescent="0.2">
      <c r="C471" s="18"/>
      <c r="J471" s="21"/>
    </row>
    <row r="472" spans="3:10" s="7" customFormat="1" x14ac:dyDescent="0.2">
      <c r="C472" s="18"/>
      <c r="J472" s="21"/>
    </row>
    <row r="473" spans="3:10" s="7" customFormat="1" x14ac:dyDescent="0.2">
      <c r="C473" s="18"/>
      <c r="J473" s="21"/>
    </row>
    <row r="474" spans="3:10" s="7" customFormat="1" x14ac:dyDescent="0.2">
      <c r="C474" s="18"/>
      <c r="J474" s="21"/>
    </row>
    <row r="475" spans="3:10" s="7" customFormat="1" x14ac:dyDescent="0.2">
      <c r="C475" s="18"/>
      <c r="J475" s="21"/>
    </row>
    <row r="476" spans="3:10" s="7" customFormat="1" x14ac:dyDescent="0.2">
      <c r="C476" s="18"/>
      <c r="J476" s="21"/>
    </row>
    <row r="477" spans="3:10" s="7" customFormat="1" x14ac:dyDescent="0.2">
      <c r="C477" s="18"/>
      <c r="J477" s="21"/>
    </row>
    <row r="478" spans="3:10" s="7" customFormat="1" x14ac:dyDescent="0.2">
      <c r="C478" s="18"/>
      <c r="J478" s="21"/>
    </row>
    <row r="479" spans="3:10" s="7" customFormat="1" x14ac:dyDescent="0.2">
      <c r="C479" s="18"/>
      <c r="J479" s="21"/>
    </row>
    <row r="480" spans="3:10" s="7" customFormat="1" x14ac:dyDescent="0.2">
      <c r="C480" s="18"/>
      <c r="J480" s="21"/>
    </row>
    <row r="481" spans="3:10" s="7" customFormat="1" x14ac:dyDescent="0.2">
      <c r="C481" s="18"/>
      <c r="J481" s="21"/>
    </row>
    <row r="482" spans="3:10" s="7" customFormat="1" x14ac:dyDescent="0.2">
      <c r="C482" s="18"/>
      <c r="J482" s="21"/>
    </row>
    <row r="483" spans="3:10" s="7" customFormat="1" x14ac:dyDescent="0.2">
      <c r="C483" s="18"/>
      <c r="J483" s="21"/>
    </row>
    <row r="484" spans="3:10" s="7" customFormat="1" x14ac:dyDescent="0.2">
      <c r="C484" s="18"/>
      <c r="J484" s="21"/>
    </row>
    <row r="485" spans="3:10" s="7" customFormat="1" x14ac:dyDescent="0.2">
      <c r="C485" s="18"/>
      <c r="J485" s="21"/>
    </row>
    <row r="486" spans="3:10" s="7" customFormat="1" x14ac:dyDescent="0.2">
      <c r="C486" s="18"/>
      <c r="J486" s="21"/>
    </row>
    <row r="487" spans="3:10" s="7" customFormat="1" x14ac:dyDescent="0.2">
      <c r="C487" s="18"/>
      <c r="J487" s="21"/>
    </row>
    <row r="488" spans="3:10" s="7" customFormat="1" x14ac:dyDescent="0.2">
      <c r="C488" s="18"/>
      <c r="J488" s="21"/>
    </row>
    <row r="489" spans="3:10" s="7" customFormat="1" x14ac:dyDescent="0.2">
      <c r="C489" s="18"/>
      <c r="J489" s="21"/>
    </row>
    <row r="490" spans="3:10" s="7" customFormat="1" x14ac:dyDescent="0.2">
      <c r="C490" s="18"/>
      <c r="J490" s="21"/>
    </row>
    <row r="491" spans="3:10" s="7" customFormat="1" x14ac:dyDescent="0.2">
      <c r="C491" s="18"/>
      <c r="J491" s="21"/>
    </row>
    <row r="492" spans="3:10" s="7" customFormat="1" x14ac:dyDescent="0.2">
      <c r="C492" s="18"/>
      <c r="J492" s="21"/>
    </row>
    <row r="493" spans="3:10" s="7" customFormat="1" x14ac:dyDescent="0.2">
      <c r="C493" s="18"/>
      <c r="J493" s="21"/>
    </row>
    <row r="494" spans="3:10" s="7" customFormat="1" x14ac:dyDescent="0.2">
      <c r="C494" s="18"/>
      <c r="J494" s="21"/>
    </row>
    <row r="495" spans="3:10" s="7" customFormat="1" x14ac:dyDescent="0.2">
      <c r="C495" s="18"/>
      <c r="J495" s="21"/>
    </row>
    <row r="496" spans="3:10" s="7" customFormat="1" x14ac:dyDescent="0.2">
      <c r="C496" s="18"/>
      <c r="J496" s="21"/>
    </row>
    <row r="497" spans="3:10" s="7" customFormat="1" x14ac:dyDescent="0.2">
      <c r="C497" s="18"/>
      <c r="J497" s="21"/>
    </row>
    <row r="498" spans="3:10" s="7" customFormat="1" x14ac:dyDescent="0.2">
      <c r="C498" s="18"/>
      <c r="J498" s="21"/>
    </row>
    <row r="499" spans="3:10" s="7" customFormat="1" x14ac:dyDescent="0.2">
      <c r="C499" s="18"/>
      <c r="J499" s="21"/>
    </row>
    <row r="500" spans="3:10" s="7" customFormat="1" x14ac:dyDescent="0.2">
      <c r="C500" s="18"/>
      <c r="J500" s="21"/>
    </row>
    <row r="501" spans="3:10" s="7" customFormat="1" x14ac:dyDescent="0.2">
      <c r="C501" s="18"/>
      <c r="J501" s="21"/>
    </row>
    <row r="502" spans="3:10" s="7" customFormat="1" x14ac:dyDescent="0.2">
      <c r="C502" s="18"/>
      <c r="J502" s="21"/>
    </row>
    <row r="503" spans="3:10" s="7" customFormat="1" x14ac:dyDescent="0.2">
      <c r="C503" s="18"/>
      <c r="J503" s="21"/>
    </row>
    <row r="504" spans="3:10" s="7" customFormat="1" x14ac:dyDescent="0.2">
      <c r="C504" s="18"/>
      <c r="J504" s="21"/>
    </row>
    <row r="505" spans="3:10" s="7" customFormat="1" x14ac:dyDescent="0.2">
      <c r="C505" s="18"/>
      <c r="J505" s="21"/>
    </row>
    <row r="506" spans="3:10" s="7" customFormat="1" x14ac:dyDescent="0.2">
      <c r="C506" s="18"/>
      <c r="J506" s="21"/>
    </row>
    <row r="507" spans="3:10" s="7" customFormat="1" x14ac:dyDescent="0.2">
      <c r="C507" s="18"/>
      <c r="J507" s="21"/>
    </row>
    <row r="508" spans="3:10" s="7" customFormat="1" x14ac:dyDescent="0.2">
      <c r="C508" s="18"/>
      <c r="J508" s="21"/>
    </row>
    <row r="509" spans="3:10" s="7" customFormat="1" x14ac:dyDescent="0.2">
      <c r="C509" s="18"/>
      <c r="J509" s="21"/>
    </row>
    <row r="510" spans="3:10" s="7" customFormat="1" x14ac:dyDescent="0.2">
      <c r="C510" s="18"/>
      <c r="J510" s="21"/>
    </row>
    <row r="511" spans="3:10" s="7" customFormat="1" x14ac:dyDescent="0.2">
      <c r="C511" s="18"/>
      <c r="J511" s="21"/>
    </row>
    <row r="512" spans="3:10" s="7" customFormat="1" x14ac:dyDescent="0.2">
      <c r="C512" s="18"/>
      <c r="J512" s="21"/>
    </row>
    <row r="513" spans="3:10" s="7" customFormat="1" x14ac:dyDescent="0.2">
      <c r="C513" s="18"/>
      <c r="J513" s="21"/>
    </row>
    <row r="514" spans="3:10" s="7" customFormat="1" x14ac:dyDescent="0.2">
      <c r="C514" s="18"/>
      <c r="J514" s="21"/>
    </row>
    <row r="515" spans="3:10" s="7" customFormat="1" x14ac:dyDescent="0.2">
      <c r="C515" s="18"/>
      <c r="J515" s="21"/>
    </row>
    <row r="516" spans="3:10" s="7" customFormat="1" x14ac:dyDescent="0.2">
      <c r="C516" s="18"/>
      <c r="J516" s="21"/>
    </row>
    <row r="517" spans="3:10" s="7" customFormat="1" x14ac:dyDescent="0.2">
      <c r="C517" s="18"/>
      <c r="J517" s="21"/>
    </row>
    <row r="518" spans="3:10" s="7" customFormat="1" x14ac:dyDescent="0.2">
      <c r="C518" s="18"/>
      <c r="J518" s="21"/>
    </row>
    <row r="519" spans="3:10" s="7" customFormat="1" x14ac:dyDescent="0.2">
      <c r="C519" s="18"/>
      <c r="J519" s="21"/>
    </row>
    <row r="520" spans="3:10" s="7" customFormat="1" x14ac:dyDescent="0.2">
      <c r="C520" s="18"/>
      <c r="J520" s="21"/>
    </row>
    <row r="521" spans="3:10" s="7" customFormat="1" x14ac:dyDescent="0.2">
      <c r="C521" s="18"/>
      <c r="J521" s="21"/>
    </row>
    <row r="522" spans="3:10" s="7" customFormat="1" x14ac:dyDescent="0.2">
      <c r="C522" s="18"/>
      <c r="J522" s="21"/>
    </row>
    <row r="523" spans="3:10" s="7" customFormat="1" x14ac:dyDescent="0.2">
      <c r="C523" s="18"/>
      <c r="J523" s="21"/>
    </row>
    <row r="524" spans="3:10" s="7" customFormat="1" x14ac:dyDescent="0.2">
      <c r="C524" s="18"/>
      <c r="J524" s="21"/>
    </row>
    <row r="525" spans="3:10" s="7" customFormat="1" x14ac:dyDescent="0.2">
      <c r="C525" s="18"/>
      <c r="J525" s="21"/>
    </row>
    <row r="526" spans="3:10" s="7" customFormat="1" x14ac:dyDescent="0.2">
      <c r="C526" s="18"/>
      <c r="J526" s="21"/>
    </row>
    <row r="527" spans="3:10" s="7" customFormat="1" x14ac:dyDescent="0.2">
      <c r="C527" s="18"/>
      <c r="J527" s="21"/>
    </row>
    <row r="528" spans="3:10" s="7" customFormat="1" x14ac:dyDescent="0.2">
      <c r="C528" s="18"/>
      <c r="J528" s="21"/>
    </row>
    <row r="529" spans="3:10" s="7" customFormat="1" x14ac:dyDescent="0.2">
      <c r="C529" s="18"/>
      <c r="J529" s="21"/>
    </row>
    <row r="530" spans="3:10" s="7" customFormat="1" x14ac:dyDescent="0.2">
      <c r="C530" s="18"/>
      <c r="J530" s="21"/>
    </row>
    <row r="531" spans="3:10" s="7" customFormat="1" x14ac:dyDescent="0.2">
      <c r="C531" s="18"/>
      <c r="J531" s="21"/>
    </row>
    <row r="532" spans="3:10" s="7" customFormat="1" x14ac:dyDescent="0.2">
      <c r="C532" s="18"/>
      <c r="J532" s="21"/>
    </row>
    <row r="533" spans="3:10" s="7" customFormat="1" x14ac:dyDescent="0.2">
      <c r="C533" s="18"/>
      <c r="J533" s="21"/>
    </row>
    <row r="534" spans="3:10" s="7" customFormat="1" x14ac:dyDescent="0.2">
      <c r="C534" s="18"/>
      <c r="J534" s="21"/>
    </row>
    <row r="535" spans="3:10" s="7" customFormat="1" x14ac:dyDescent="0.2">
      <c r="C535" s="18"/>
      <c r="J535" s="21"/>
    </row>
    <row r="536" spans="3:10" s="7" customFormat="1" x14ac:dyDescent="0.2">
      <c r="C536" s="18"/>
      <c r="J536" s="21"/>
    </row>
    <row r="537" spans="3:10" s="7" customFormat="1" x14ac:dyDescent="0.2">
      <c r="C537" s="18"/>
      <c r="J537" s="21"/>
    </row>
    <row r="538" spans="3:10" s="7" customFormat="1" x14ac:dyDescent="0.2">
      <c r="C538" s="18"/>
      <c r="J538" s="21"/>
    </row>
    <row r="539" spans="3:10" s="7" customFormat="1" x14ac:dyDescent="0.2">
      <c r="C539" s="18"/>
      <c r="J539" s="21"/>
    </row>
    <row r="540" spans="3:10" s="7" customFormat="1" x14ac:dyDescent="0.2">
      <c r="C540" s="18"/>
      <c r="J540" s="21"/>
    </row>
    <row r="541" spans="3:10" s="7" customFormat="1" x14ac:dyDescent="0.2">
      <c r="C541" s="18"/>
      <c r="J541" s="21"/>
    </row>
    <row r="542" spans="3:10" s="7" customFormat="1" x14ac:dyDescent="0.2">
      <c r="C542" s="18"/>
      <c r="J542" s="21"/>
    </row>
    <row r="543" spans="3:10" s="7" customFormat="1" x14ac:dyDescent="0.2">
      <c r="C543" s="18"/>
      <c r="J543" s="21"/>
    </row>
    <row r="544" spans="3:10" s="7" customFormat="1" x14ac:dyDescent="0.2">
      <c r="C544" s="18"/>
      <c r="J544" s="21"/>
    </row>
    <row r="545" spans="3:10" s="7" customFormat="1" x14ac:dyDescent="0.2">
      <c r="C545" s="18"/>
      <c r="J545" s="21"/>
    </row>
    <row r="546" spans="3:10" s="7" customFormat="1" x14ac:dyDescent="0.2">
      <c r="C546" s="18"/>
      <c r="J546" s="21"/>
    </row>
    <row r="547" spans="3:10" s="7" customFormat="1" x14ac:dyDescent="0.2">
      <c r="C547" s="18"/>
      <c r="J547" s="21"/>
    </row>
    <row r="548" spans="3:10" s="7" customFormat="1" x14ac:dyDescent="0.2">
      <c r="C548" s="18"/>
      <c r="J548" s="21"/>
    </row>
    <row r="549" spans="3:10" s="7" customFormat="1" x14ac:dyDescent="0.2">
      <c r="C549" s="18"/>
      <c r="J549" s="21"/>
    </row>
    <row r="550" spans="3:10" s="7" customFormat="1" x14ac:dyDescent="0.2">
      <c r="C550" s="18"/>
      <c r="J550" s="21"/>
    </row>
    <row r="551" spans="3:10" s="7" customFormat="1" x14ac:dyDescent="0.2">
      <c r="C551" s="18"/>
      <c r="J551" s="21"/>
    </row>
    <row r="552" spans="3:10" s="7" customFormat="1" x14ac:dyDescent="0.2">
      <c r="C552" s="18"/>
      <c r="J552" s="21"/>
    </row>
    <row r="553" spans="3:10" s="7" customFormat="1" x14ac:dyDescent="0.2">
      <c r="C553" s="18"/>
      <c r="J553" s="21"/>
    </row>
    <row r="554" spans="3:10" s="7" customFormat="1" x14ac:dyDescent="0.2">
      <c r="C554" s="18"/>
      <c r="J554" s="21"/>
    </row>
    <row r="555" spans="3:10" s="7" customFormat="1" x14ac:dyDescent="0.2">
      <c r="C555" s="18"/>
      <c r="J555" s="21"/>
    </row>
    <row r="556" spans="3:10" s="7" customFormat="1" x14ac:dyDescent="0.2">
      <c r="C556" s="18"/>
      <c r="J556" s="21"/>
    </row>
    <row r="557" spans="3:10" s="7" customFormat="1" x14ac:dyDescent="0.2">
      <c r="C557" s="18"/>
      <c r="J557" s="21"/>
    </row>
    <row r="558" spans="3:10" s="7" customFormat="1" x14ac:dyDescent="0.2">
      <c r="C558" s="18"/>
      <c r="J558" s="21"/>
    </row>
    <row r="559" spans="3:10" s="7" customFormat="1" x14ac:dyDescent="0.2">
      <c r="C559" s="18"/>
      <c r="J559" s="21"/>
    </row>
    <row r="560" spans="3:10" s="7" customFormat="1" x14ac:dyDescent="0.2">
      <c r="C560" s="18"/>
      <c r="J560" s="21"/>
    </row>
    <row r="561" spans="3:10" s="7" customFormat="1" x14ac:dyDescent="0.2">
      <c r="C561" s="18"/>
      <c r="J561" s="21"/>
    </row>
    <row r="562" spans="3:10" s="7" customFormat="1" x14ac:dyDescent="0.2">
      <c r="C562" s="18"/>
      <c r="J562" s="21"/>
    </row>
    <row r="563" spans="3:10" s="7" customFormat="1" x14ac:dyDescent="0.2">
      <c r="C563" s="18"/>
      <c r="J563" s="21"/>
    </row>
    <row r="564" spans="3:10" s="7" customFormat="1" x14ac:dyDescent="0.2">
      <c r="C564" s="18"/>
      <c r="J564" s="21"/>
    </row>
    <row r="565" spans="3:10" s="7" customFormat="1" x14ac:dyDescent="0.2">
      <c r="C565" s="18"/>
      <c r="J565" s="21"/>
    </row>
    <row r="566" spans="3:10" s="7" customFormat="1" x14ac:dyDescent="0.2">
      <c r="C566" s="18"/>
      <c r="J566" s="21"/>
    </row>
    <row r="567" spans="3:10" s="7" customFormat="1" x14ac:dyDescent="0.2">
      <c r="C567" s="18"/>
      <c r="J567" s="21"/>
    </row>
    <row r="568" spans="3:10" s="7" customFormat="1" x14ac:dyDescent="0.2">
      <c r="C568" s="18"/>
      <c r="J568" s="21"/>
    </row>
    <row r="569" spans="3:10" s="7" customFormat="1" x14ac:dyDescent="0.2">
      <c r="C569" s="18"/>
      <c r="J569" s="21"/>
    </row>
    <row r="570" spans="3:10" s="7" customFormat="1" x14ac:dyDescent="0.2">
      <c r="C570" s="18"/>
      <c r="J570" s="21"/>
    </row>
    <row r="571" spans="3:10" s="7" customFormat="1" x14ac:dyDescent="0.2">
      <c r="C571" s="18"/>
      <c r="J571" s="21"/>
    </row>
    <row r="572" spans="3:10" s="7" customFormat="1" x14ac:dyDescent="0.2">
      <c r="C572" s="18"/>
      <c r="J572" s="21"/>
    </row>
    <row r="573" spans="3:10" s="7" customFormat="1" x14ac:dyDescent="0.2">
      <c r="C573" s="18"/>
      <c r="J573" s="21"/>
    </row>
    <row r="574" spans="3:10" s="7" customFormat="1" x14ac:dyDescent="0.2">
      <c r="C574" s="18"/>
      <c r="J574" s="21"/>
    </row>
    <row r="575" spans="3:10" s="7" customFormat="1" x14ac:dyDescent="0.2">
      <c r="C575" s="18"/>
      <c r="J575" s="21"/>
    </row>
    <row r="576" spans="3:10" s="7" customFormat="1" x14ac:dyDescent="0.2">
      <c r="C576" s="18"/>
      <c r="J576" s="21"/>
    </row>
    <row r="577" spans="3:10" s="7" customFormat="1" x14ac:dyDescent="0.2">
      <c r="C577" s="18"/>
      <c r="J577" s="21"/>
    </row>
    <row r="578" spans="3:10" s="7" customFormat="1" x14ac:dyDescent="0.2">
      <c r="C578" s="18"/>
      <c r="J578" s="21"/>
    </row>
    <row r="579" spans="3:10" s="7" customFormat="1" x14ac:dyDescent="0.2">
      <c r="C579" s="18"/>
      <c r="J579" s="21"/>
    </row>
    <row r="580" spans="3:10" s="7" customFormat="1" x14ac:dyDescent="0.2">
      <c r="C580" s="18"/>
      <c r="J580" s="21"/>
    </row>
    <row r="581" spans="3:10" s="7" customFormat="1" x14ac:dyDescent="0.2">
      <c r="C581" s="18"/>
      <c r="J581" s="21"/>
    </row>
    <row r="582" spans="3:10" s="7" customFormat="1" x14ac:dyDescent="0.2">
      <c r="C582" s="18"/>
      <c r="J582" s="21"/>
    </row>
    <row r="583" spans="3:10" s="7" customFormat="1" x14ac:dyDescent="0.2">
      <c r="C583" s="18"/>
      <c r="J583" s="21"/>
    </row>
    <row r="584" spans="3:10" s="7" customFormat="1" x14ac:dyDescent="0.2">
      <c r="C584" s="18"/>
      <c r="J584" s="21"/>
    </row>
    <row r="585" spans="3:10" s="7" customFormat="1" x14ac:dyDescent="0.2">
      <c r="C585" s="18"/>
      <c r="J585" s="21"/>
    </row>
    <row r="586" spans="3:10" s="7" customFormat="1" x14ac:dyDescent="0.2">
      <c r="C586" s="18"/>
      <c r="J586" s="21"/>
    </row>
    <row r="587" spans="3:10" s="7" customFormat="1" x14ac:dyDescent="0.2">
      <c r="C587" s="18"/>
      <c r="J587" s="21"/>
    </row>
    <row r="588" spans="3:10" s="7" customFormat="1" x14ac:dyDescent="0.2">
      <c r="C588" s="18"/>
      <c r="J588" s="21"/>
    </row>
    <row r="589" spans="3:10" s="7" customFormat="1" x14ac:dyDescent="0.2">
      <c r="C589" s="18"/>
      <c r="J589" s="21"/>
    </row>
    <row r="590" spans="3:10" s="7" customFormat="1" x14ac:dyDescent="0.2">
      <c r="C590" s="18"/>
      <c r="J590" s="21"/>
    </row>
    <row r="591" spans="3:10" s="7" customFormat="1" x14ac:dyDescent="0.2">
      <c r="C591" s="18"/>
      <c r="J591" s="21"/>
    </row>
    <row r="592" spans="3:10" s="7" customFormat="1" x14ac:dyDescent="0.2">
      <c r="C592" s="18"/>
      <c r="J592" s="21"/>
    </row>
    <row r="593" spans="3:10" s="7" customFormat="1" x14ac:dyDescent="0.2">
      <c r="C593" s="18"/>
      <c r="J593" s="21"/>
    </row>
    <row r="594" spans="3:10" s="7" customFormat="1" x14ac:dyDescent="0.2">
      <c r="C594" s="18"/>
      <c r="J594" s="21"/>
    </row>
    <row r="595" spans="3:10" s="7" customFormat="1" x14ac:dyDescent="0.2">
      <c r="C595" s="18"/>
      <c r="J595" s="21"/>
    </row>
    <row r="596" spans="3:10" s="7" customFormat="1" x14ac:dyDescent="0.2">
      <c r="C596" s="18"/>
      <c r="J596" s="21"/>
    </row>
    <row r="597" spans="3:10" s="7" customFormat="1" x14ac:dyDescent="0.2">
      <c r="C597" s="18"/>
      <c r="J597" s="21"/>
    </row>
    <row r="598" spans="3:10" s="7" customFormat="1" x14ac:dyDescent="0.2">
      <c r="C598" s="18"/>
      <c r="J598" s="21"/>
    </row>
    <row r="599" spans="3:10" s="7" customFormat="1" x14ac:dyDescent="0.2">
      <c r="C599" s="18"/>
      <c r="J599" s="21"/>
    </row>
    <row r="600" spans="3:10" s="7" customFormat="1" x14ac:dyDescent="0.2">
      <c r="C600" s="18"/>
      <c r="J600" s="21"/>
    </row>
    <row r="601" spans="3:10" s="7" customFormat="1" x14ac:dyDescent="0.2">
      <c r="C601" s="18"/>
      <c r="J601" s="21"/>
    </row>
    <row r="602" spans="3:10" s="7" customFormat="1" x14ac:dyDescent="0.2">
      <c r="C602" s="18"/>
      <c r="J602" s="21"/>
    </row>
    <row r="603" spans="3:10" s="7" customFormat="1" x14ac:dyDescent="0.2">
      <c r="C603" s="18"/>
      <c r="J603" s="21"/>
    </row>
    <row r="604" spans="3:10" s="7" customFormat="1" x14ac:dyDescent="0.2">
      <c r="C604" s="18"/>
      <c r="J604" s="21"/>
    </row>
    <row r="605" spans="3:10" s="7" customFormat="1" x14ac:dyDescent="0.2">
      <c r="C605" s="18"/>
      <c r="J605" s="21"/>
    </row>
    <row r="606" spans="3:10" s="7" customFormat="1" x14ac:dyDescent="0.2">
      <c r="C606" s="18"/>
      <c r="J606" s="21"/>
    </row>
    <row r="607" spans="3:10" s="7" customFormat="1" x14ac:dyDescent="0.2">
      <c r="C607" s="18"/>
      <c r="J607" s="21"/>
    </row>
    <row r="608" spans="3:10" s="7" customFormat="1" x14ac:dyDescent="0.2">
      <c r="C608" s="18"/>
      <c r="J608" s="21"/>
    </row>
    <row r="609" spans="3:10" s="7" customFormat="1" x14ac:dyDescent="0.2">
      <c r="C609" s="18"/>
      <c r="J609" s="21"/>
    </row>
    <row r="610" spans="3:10" s="7" customFormat="1" x14ac:dyDescent="0.2">
      <c r="C610" s="18"/>
      <c r="J610" s="21"/>
    </row>
    <row r="611" spans="3:10" s="7" customFormat="1" x14ac:dyDescent="0.2">
      <c r="C611" s="18"/>
      <c r="J611" s="21"/>
    </row>
    <row r="612" spans="3:10" s="7" customFormat="1" x14ac:dyDescent="0.2">
      <c r="C612" s="18"/>
      <c r="J612" s="21"/>
    </row>
    <row r="613" spans="3:10" s="7" customFormat="1" x14ac:dyDescent="0.2">
      <c r="C613" s="18"/>
      <c r="J613" s="21"/>
    </row>
    <row r="614" spans="3:10" s="7" customFormat="1" x14ac:dyDescent="0.2">
      <c r="C614" s="18"/>
      <c r="J614" s="21"/>
    </row>
    <row r="615" spans="3:10" s="7" customFormat="1" x14ac:dyDescent="0.2">
      <c r="C615" s="18"/>
      <c r="J615" s="21"/>
    </row>
    <row r="616" spans="3:10" s="7" customFormat="1" x14ac:dyDescent="0.2">
      <c r="C616" s="18"/>
      <c r="J616" s="21"/>
    </row>
    <row r="617" spans="3:10" s="7" customFormat="1" x14ac:dyDescent="0.2">
      <c r="C617" s="18"/>
      <c r="J617" s="21"/>
    </row>
    <row r="618" spans="3:10" s="7" customFormat="1" x14ac:dyDescent="0.2">
      <c r="C618" s="18"/>
      <c r="J618" s="21"/>
    </row>
    <row r="619" spans="3:10" s="7" customFormat="1" x14ac:dyDescent="0.2">
      <c r="C619" s="18"/>
      <c r="J619" s="21"/>
    </row>
    <row r="620" spans="3:10" s="7" customFormat="1" x14ac:dyDescent="0.2">
      <c r="C620" s="18"/>
      <c r="J620" s="21"/>
    </row>
    <row r="621" spans="3:10" s="7" customFormat="1" x14ac:dyDescent="0.2">
      <c r="C621" s="18"/>
      <c r="J621" s="21"/>
    </row>
    <row r="622" spans="3:10" s="7" customFormat="1" x14ac:dyDescent="0.2">
      <c r="C622" s="18"/>
      <c r="J622" s="21"/>
    </row>
    <row r="623" spans="3:10" s="7" customFormat="1" x14ac:dyDescent="0.2">
      <c r="C623" s="18"/>
      <c r="J623" s="21"/>
    </row>
    <row r="624" spans="3:10" s="7" customFormat="1" x14ac:dyDescent="0.2">
      <c r="C624" s="18"/>
      <c r="J624" s="21"/>
    </row>
    <row r="625" spans="3:10" s="7" customFormat="1" x14ac:dyDescent="0.2">
      <c r="C625" s="18"/>
      <c r="J625" s="21"/>
    </row>
    <row r="626" spans="3:10" s="7" customFormat="1" x14ac:dyDescent="0.2">
      <c r="C626" s="18"/>
      <c r="J626" s="21"/>
    </row>
    <row r="627" spans="3:10" s="7" customFormat="1" x14ac:dyDescent="0.2">
      <c r="C627" s="18"/>
      <c r="J627" s="21"/>
    </row>
    <row r="628" spans="3:10" s="7" customFormat="1" x14ac:dyDescent="0.2">
      <c r="C628" s="18"/>
      <c r="J628" s="21"/>
    </row>
    <row r="629" spans="3:10" s="7" customFormat="1" x14ac:dyDescent="0.2">
      <c r="C629" s="18"/>
      <c r="J629" s="21"/>
    </row>
    <row r="630" spans="3:10" s="7" customFormat="1" x14ac:dyDescent="0.2">
      <c r="C630" s="18"/>
      <c r="J630" s="21"/>
    </row>
    <row r="631" spans="3:10" s="7" customFormat="1" x14ac:dyDescent="0.2">
      <c r="C631" s="18"/>
      <c r="J631" s="21"/>
    </row>
    <row r="632" spans="3:10" s="7" customFormat="1" x14ac:dyDescent="0.2">
      <c r="C632" s="18"/>
      <c r="J632" s="21"/>
    </row>
    <row r="633" spans="3:10" s="7" customFormat="1" x14ac:dyDescent="0.2">
      <c r="C633" s="18"/>
      <c r="J633" s="21"/>
    </row>
    <row r="634" spans="3:10" s="7" customFormat="1" x14ac:dyDescent="0.2">
      <c r="C634" s="18"/>
      <c r="J634" s="21"/>
    </row>
    <row r="635" spans="3:10" s="7" customFormat="1" x14ac:dyDescent="0.2">
      <c r="C635" s="18"/>
      <c r="J635" s="21"/>
    </row>
    <row r="636" spans="3:10" s="7" customFormat="1" x14ac:dyDescent="0.2">
      <c r="C636" s="18"/>
      <c r="J636" s="21"/>
    </row>
    <row r="637" spans="3:10" s="7" customFormat="1" x14ac:dyDescent="0.2">
      <c r="C637" s="18"/>
      <c r="J637" s="21"/>
    </row>
    <row r="638" spans="3:10" s="7" customFormat="1" x14ac:dyDescent="0.2">
      <c r="C638" s="18"/>
      <c r="J638" s="21"/>
    </row>
    <row r="639" spans="3:10" s="7" customFormat="1" x14ac:dyDescent="0.2">
      <c r="C639" s="18"/>
      <c r="J639" s="21"/>
    </row>
    <row r="640" spans="3:10" s="7" customFormat="1" x14ac:dyDescent="0.2">
      <c r="C640" s="18"/>
      <c r="J640" s="21"/>
    </row>
    <row r="641" spans="3:10" s="7" customFormat="1" x14ac:dyDescent="0.2">
      <c r="C641" s="18"/>
      <c r="J641" s="21"/>
    </row>
    <row r="642" spans="3:10" s="7" customFormat="1" x14ac:dyDescent="0.2">
      <c r="C642" s="18"/>
      <c r="J642" s="21"/>
    </row>
    <row r="643" spans="3:10" s="7" customFormat="1" x14ac:dyDescent="0.2">
      <c r="C643" s="18"/>
      <c r="J643" s="21"/>
    </row>
    <row r="644" spans="3:10" s="7" customFormat="1" x14ac:dyDescent="0.2">
      <c r="C644" s="18"/>
      <c r="J644" s="21"/>
    </row>
    <row r="645" spans="3:10" s="7" customFormat="1" x14ac:dyDescent="0.2">
      <c r="C645" s="18"/>
      <c r="J645" s="21"/>
    </row>
    <row r="646" spans="3:10" s="7" customFormat="1" x14ac:dyDescent="0.2">
      <c r="C646" s="18"/>
      <c r="J646" s="21"/>
    </row>
    <row r="647" spans="3:10" s="7" customFormat="1" x14ac:dyDescent="0.2">
      <c r="C647" s="18"/>
      <c r="J647" s="21"/>
    </row>
    <row r="648" spans="3:10" s="7" customFormat="1" x14ac:dyDescent="0.2">
      <c r="C648" s="18"/>
      <c r="J648" s="21"/>
    </row>
    <row r="649" spans="3:10" s="7" customFormat="1" x14ac:dyDescent="0.2">
      <c r="C649" s="18"/>
      <c r="J649" s="21"/>
    </row>
    <row r="650" spans="3:10" s="7" customFormat="1" x14ac:dyDescent="0.2">
      <c r="C650" s="18"/>
      <c r="J650" s="21"/>
    </row>
    <row r="651" spans="3:10" s="7" customFormat="1" x14ac:dyDescent="0.2">
      <c r="C651" s="18"/>
      <c r="J651" s="21"/>
    </row>
    <row r="652" spans="3:10" s="7" customFormat="1" x14ac:dyDescent="0.2">
      <c r="C652" s="18"/>
      <c r="J652" s="21"/>
    </row>
    <row r="653" spans="3:10" s="7" customFormat="1" x14ac:dyDescent="0.2">
      <c r="C653" s="18"/>
      <c r="J653" s="21"/>
    </row>
    <row r="654" spans="3:10" s="7" customFormat="1" x14ac:dyDescent="0.2">
      <c r="C654" s="18"/>
      <c r="J654" s="21"/>
    </row>
    <row r="655" spans="3:10" s="7" customFormat="1" x14ac:dyDescent="0.2">
      <c r="C655" s="18"/>
      <c r="J655" s="21"/>
    </row>
    <row r="656" spans="3:10" s="7" customFormat="1" x14ac:dyDescent="0.2">
      <c r="C656" s="18"/>
      <c r="J656" s="21"/>
    </row>
    <row r="657" spans="3:10" s="7" customFormat="1" x14ac:dyDescent="0.2">
      <c r="C657" s="18"/>
      <c r="J657" s="21"/>
    </row>
    <row r="658" spans="3:10" s="7" customFormat="1" x14ac:dyDescent="0.2">
      <c r="C658" s="18"/>
      <c r="J658" s="21"/>
    </row>
    <row r="659" spans="3:10" s="7" customFormat="1" x14ac:dyDescent="0.2">
      <c r="C659" s="18"/>
      <c r="J659" s="21"/>
    </row>
    <row r="660" spans="3:10" s="7" customFormat="1" x14ac:dyDescent="0.2">
      <c r="C660" s="18"/>
      <c r="J660" s="21"/>
    </row>
    <row r="661" spans="3:10" s="7" customFormat="1" x14ac:dyDescent="0.2">
      <c r="C661" s="18"/>
      <c r="J661" s="21"/>
    </row>
    <row r="662" spans="3:10" s="7" customFormat="1" x14ac:dyDescent="0.2">
      <c r="C662" s="18"/>
      <c r="J662" s="21"/>
    </row>
    <row r="663" spans="3:10" s="7" customFormat="1" x14ac:dyDescent="0.2">
      <c r="C663" s="18"/>
      <c r="J663" s="21"/>
    </row>
    <row r="664" spans="3:10" s="7" customFormat="1" x14ac:dyDescent="0.2">
      <c r="C664" s="18"/>
      <c r="J664" s="21"/>
    </row>
    <row r="665" spans="3:10" s="7" customFormat="1" x14ac:dyDescent="0.2">
      <c r="C665" s="18"/>
      <c r="J665" s="21"/>
    </row>
    <row r="666" spans="3:10" s="7" customFormat="1" x14ac:dyDescent="0.2">
      <c r="C666" s="18"/>
      <c r="J666" s="21"/>
    </row>
    <row r="667" spans="3:10" s="7" customFormat="1" x14ac:dyDescent="0.2">
      <c r="C667" s="18"/>
      <c r="J667" s="21"/>
    </row>
    <row r="668" spans="3:10" s="7" customFormat="1" x14ac:dyDescent="0.2">
      <c r="C668" s="18"/>
      <c r="J668" s="21"/>
    </row>
    <row r="669" spans="3:10" s="7" customFormat="1" x14ac:dyDescent="0.2">
      <c r="C669" s="18"/>
      <c r="J669" s="21"/>
    </row>
    <row r="670" spans="3:10" s="7" customFormat="1" x14ac:dyDescent="0.2">
      <c r="C670" s="18"/>
      <c r="J670" s="21"/>
    </row>
    <row r="671" spans="3:10" s="7" customFormat="1" x14ac:dyDescent="0.2">
      <c r="C671" s="18"/>
      <c r="J671" s="21"/>
    </row>
    <row r="672" spans="3:10" s="7" customFormat="1" x14ac:dyDescent="0.2">
      <c r="C672" s="18"/>
      <c r="J672" s="21"/>
    </row>
    <row r="673" spans="3:10" s="7" customFormat="1" x14ac:dyDescent="0.2">
      <c r="C673" s="18"/>
      <c r="J673" s="21"/>
    </row>
    <row r="674" spans="3:10" s="7" customFormat="1" x14ac:dyDescent="0.2">
      <c r="C674" s="18"/>
      <c r="J674" s="21"/>
    </row>
    <row r="675" spans="3:10" s="7" customFormat="1" x14ac:dyDescent="0.2">
      <c r="C675" s="18"/>
      <c r="J675" s="21"/>
    </row>
    <row r="676" spans="3:10" s="7" customFormat="1" x14ac:dyDescent="0.2">
      <c r="C676" s="18"/>
      <c r="J676" s="21"/>
    </row>
    <row r="677" spans="3:10" s="7" customFormat="1" x14ac:dyDescent="0.2">
      <c r="C677" s="18"/>
      <c r="J677" s="21"/>
    </row>
    <row r="678" spans="3:10" s="7" customFormat="1" x14ac:dyDescent="0.2">
      <c r="C678" s="18"/>
      <c r="J678" s="21"/>
    </row>
    <row r="679" spans="3:10" s="7" customFormat="1" x14ac:dyDescent="0.2">
      <c r="C679" s="18"/>
      <c r="J679" s="21"/>
    </row>
    <row r="680" spans="3:10" s="7" customFormat="1" x14ac:dyDescent="0.2">
      <c r="C680" s="18"/>
      <c r="J680" s="21"/>
    </row>
    <row r="681" spans="3:10" s="7" customFormat="1" x14ac:dyDescent="0.2">
      <c r="C681" s="18"/>
      <c r="J681" s="21"/>
    </row>
    <row r="682" spans="3:10" s="7" customFormat="1" x14ac:dyDescent="0.2">
      <c r="C682" s="18"/>
      <c r="J682" s="21"/>
    </row>
    <row r="683" spans="3:10" s="7" customFormat="1" x14ac:dyDescent="0.2">
      <c r="C683" s="18"/>
      <c r="J683" s="21"/>
    </row>
    <row r="684" spans="3:10" s="7" customFormat="1" x14ac:dyDescent="0.2">
      <c r="C684" s="18"/>
      <c r="J684" s="21"/>
    </row>
    <row r="685" spans="3:10" s="7" customFormat="1" x14ac:dyDescent="0.2">
      <c r="C685" s="18"/>
      <c r="J685" s="21"/>
    </row>
    <row r="686" spans="3:10" s="7" customFormat="1" x14ac:dyDescent="0.2">
      <c r="C686" s="18"/>
      <c r="J686" s="21"/>
    </row>
    <row r="687" spans="3:10" s="7" customFormat="1" x14ac:dyDescent="0.2">
      <c r="C687" s="18"/>
      <c r="J687" s="21"/>
    </row>
    <row r="688" spans="3:10" s="7" customFormat="1" x14ac:dyDescent="0.2">
      <c r="C688" s="18"/>
      <c r="J688" s="21"/>
    </row>
    <row r="689" spans="3:10" s="7" customFormat="1" x14ac:dyDescent="0.2">
      <c r="C689" s="18"/>
      <c r="J689" s="21"/>
    </row>
    <row r="690" spans="3:10" s="7" customFormat="1" x14ac:dyDescent="0.2">
      <c r="C690" s="18"/>
      <c r="J690" s="21"/>
    </row>
    <row r="691" spans="3:10" s="7" customFormat="1" x14ac:dyDescent="0.2">
      <c r="C691" s="18"/>
      <c r="J691" s="21"/>
    </row>
    <row r="692" spans="3:10" s="7" customFormat="1" x14ac:dyDescent="0.2">
      <c r="C692" s="18"/>
      <c r="J692" s="21"/>
    </row>
    <row r="693" spans="3:10" s="7" customFormat="1" x14ac:dyDescent="0.2">
      <c r="C693" s="18"/>
      <c r="J693" s="21"/>
    </row>
    <row r="694" spans="3:10" s="7" customFormat="1" x14ac:dyDescent="0.2">
      <c r="C694" s="18"/>
      <c r="J694" s="21"/>
    </row>
    <row r="695" spans="3:10" s="7" customFormat="1" x14ac:dyDescent="0.2">
      <c r="C695" s="18"/>
      <c r="J695" s="21"/>
    </row>
    <row r="696" spans="3:10" s="7" customFormat="1" x14ac:dyDescent="0.2">
      <c r="C696" s="18"/>
      <c r="J696" s="21"/>
    </row>
    <row r="697" spans="3:10" s="7" customFormat="1" x14ac:dyDescent="0.2">
      <c r="C697" s="18"/>
      <c r="J697" s="21"/>
    </row>
    <row r="698" spans="3:10" s="7" customFormat="1" x14ac:dyDescent="0.2">
      <c r="C698" s="18"/>
      <c r="J698" s="21"/>
    </row>
    <row r="699" spans="3:10" s="7" customFormat="1" x14ac:dyDescent="0.2">
      <c r="C699" s="18"/>
      <c r="J699" s="21"/>
    </row>
    <row r="700" spans="3:10" s="7" customFormat="1" x14ac:dyDescent="0.2">
      <c r="C700" s="18"/>
      <c r="J700" s="21"/>
    </row>
    <row r="701" spans="3:10" s="7" customFormat="1" x14ac:dyDescent="0.2">
      <c r="C701" s="18"/>
      <c r="J701" s="21"/>
    </row>
    <row r="702" spans="3:10" s="7" customFormat="1" x14ac:dyDescent="0.2">
      <c r="C702" s="18"/>
      <c r="J702" s="21"/>
    </row>
    <row r="703" spans="3:10" s="7" customFormat="1" x14ac:dyDescent="0.2">
      <c r="C703" s="18"/>
      <c r="J703" s="21"/>
    </row>
    <row r="704" spans="3:10" s="7" customFormat="1" x14ac:dyDescent="0.2">
      <c r="C704" s="18"/>
      <c r="J704" s="21"/>
    </row>
    <row r="705" spans="3:10" s="7" customFormat="1" x14ac:dyDescent="0.2">
      <c r="C705" s="18"/>
      <c r="J705" s="21"/>
    </row>
    <row r="706" spans="3:10" s="7" customFormat="1" x14ac:dyDescent="0.2">
      <c r="C706" s="18"/>
      <c r="J706" s="21"/>
    </row>
    <row r="707" spans="3:10" s="7" customFormat="1" x14ac:dyDescent="0.2">
      <c r="C707" s="18"/>
      <c r="J707" s="21"/>
    </row>
    <row r="708" spans="3:10" s="7" customFormat="1" x14ac:dyDescent="0.2">
      <c r="C708" s="18"/>
      <c r="J708" s="21"/>
    </row>
    <row r="709" spans="3:10" s="7" customFormat="1" x14ac:dyDescent="0.2">
      <c r="C709" s="18"/>
      <c r="J709" s="21"/>
    </row>
    <row r="710" spans="3:10" s="7" customFormat="1" x14ac:dyDescent="0.2">
      <c r="C710" s="18"/>
      <c r="J710" s="21"/>
    </row>
    <row r="711" spans="3:10" s="7" customFormat="1" x14ac:dyDescent="0.2">
      <c r="C711" s="18"/>
      <c r="J711" s="21"/>
    </row>
    <row r="712" spans="3:10" s="7" customFormat="1" x14ac:dyDescent="0.2">
      <c r="C712" s="18"/>
      <c r="J712" s="21"/>
    </row>
    <row r="713" spans="3:10" s="7" customFormat="1" x14ac:dyDescent="0.2">
      <c r="C713" s="18"/>
      <c r="J713" s="21"/>
    </row>
    <row r="714" spans="3:10" s="7" customFormat="1" x14ac:dyDescent="0.2">
      <c r="C714" s="18"/>
      <c r="J714" s="21"/>
    </row>
    <row r="715" spans="3:10" s="7" customFormat="1" x14ac:dyDescent="0.2">
      <c r="C715" s="18"/>
      <c r="J715" s="21"/>
    </row>
    <row r="716" spans="3:10" s="7" customFormat="1" x14ac:dyDescent="0.2">
      <c r="C716" s="18"/>
      <c r="J716" s="21"/>
    </row>
    <row r="717" spans="3:10" s="7" customFormat="1" x14ac:dyDescent="0.2">
      <c r="C717" s="18"/>
      <c r="J717" s="21"/>
    </row>
    <row r="718" spans="3:10" s="7" customFormat="1" x14ac:dyDescent="0.2">
      <c r="C718" s="18"/>
      <c r="J718" s="21"/>
    </row>
    <row r="719" spans="3:10" s="7" customFormat="1" x14ac:dyDescent="0.2">
      <c r="C719" s="18"/>
      <c r="J719" s="21"/>
    </row>
    <row r="720" spans="3:10" s="7" customFormat="1" x14ac:dyDescent="0.2">
      <c r="C720" s="18"/>
      <c r="J720" s="21"/>
    </row>
    <row r="721" spans="3:10" s="7" customFormat="1" x14ac:dyDescent="0.2">
      <c r="C721" s="18"/>
      <c r="J721" s="21"/>
    </row>
    <row r="722" spans="3:10" s="7" customFormat="1" x14ac:dyDescent="0.2">
      <c r="C722" s="18"/>
      <c r="J722" s="21"/>
    </row>
    <row r="723" spans="3:10" s="7" customFormat="1" x14ac:dyDescent="0.2">
      <c r="C723" s="18"/>
      <c r="J723" s="21"/>
    </row>
    <row r="724" spans="3:10" s="7" customFormat="1" x14ac:dyDescent="0.2">
      <c r="C724" s="18"/>
      <c r="J724" s="21"/>
    </row>
    <row r="725" spans="3:10" s="7" customFormat="1" x14ac:dyDescent="0.2">
      <c r="C725" s="18"/>
      <c r="J725" s="21"/>
    </row>
    <row r="726" spans="3:10" s="7" customFormat="1" x14ac:dyDescent="0.2">
      <c r="C726" s="18"/>
      <c r="J726" s="21"/>
    </row>
    <row r="727" spans="3:10" s="7" customFormat="1" x14ac:dyDescent="0.2">
      <c r="C727" s="18"/>
      <c r="J727" s="21"/>
    </row>
    <row r="728" spans="3:10" s="7" customFormat="1" x14ac:dyDescent="0.2">
      <c r="C728" s="18"/>
      <c r="J728" s="21"/>
    </row>
    <row r="729" spans="3:10" s="7" customFormat="1" x14ac:dyDescent="0.2">
      <c r="C729" s="18"/>
      <c r="J729" s="21"/>
    </row>
    <row r="730" spans="3:10" s="7" customFormat="1" x14ac:dyDescent="0.2">
      <c r="C730" s="18"/>
      <c r="J730" s="21"/>
    </row>
    <row r="731" spans="3:10" s="7" customFormat="1" x14ac:dyDescent="0.2">
      <c r="C731" s="18"/>
      <c r="J731" s="21"/>
    </row>
    <row r="732" spans="3:10" s="7" customFormat="1" x14ac:dyDescent="0.2">
      <c r="C732" s="18"/>
      <c r="J732" s="21"/>
    </row>
    <row r="733" spans="3:10" s="7" customFormat="1" x14ac:dyDescent="0.2">
      <c r="C733" s="18"/>
      <c r="J733" s="21"/>
    </row>
    <row r="734" spans="3:10" s="7" customFormat="1" x14ac:dyDescent="0.2">
      <c r="C734" s="18"/>
      <c r="J734" s="21"/>
    </row>
    <row r="735" spans="3:10" s="7" customFormat="1" x14ac:dyDescent="0.2">
      <c r="C735" s="18"/>
      <c r="J735" s="21"/>
    </row>
    <row r="736" spans="3:10" s="7" customFormat="1" x14ac:dyDescent="0.2">
      <c r="C736" s="18"/>
      <c r="J736" s="21"/>
    </row>
    <row r="737" spans="3:10" s="7" customFormat="1" x14ac:dyDescent="0.2">
      <c r="C737" s="18"/>
      <c r="J737" s="21"/>
    </row>
    <row r="738" spans="3:10" s="7" customFormat="1" x14ac:dyDescent="0.2">
      <c r="C738" s="18"/>
      <c r="J738" s="21"/>
    </row>
    <row r="739" spans="3:10" s="7" customFormat="1" x14ac:dyDescent="0.2">
      <c r="C739" s="18"/>
      <c r="J739" s="21"/>
    </row>
    <row r="740" spans="3:10" s="7" customFormat="1" x14ac:dyDescent="0.2">
      <c r="C740" s="18"/>
      <c r="J740" s="21"/>
    </row>
    <row r="741" spans="3:10" s="7" customFormat="1" x14ac:dyDescent="0.2">
      <c r="C741" s="18"/>
      <c r="J741" s="21"/>
    </row>
    <row r="742" spans="3:10" s="7" customFormat="1" x14ac:dyDescent="0.2">
      <c r="C742" s="18"/>
      <c r="J742" s="21"/>
    </row>
    <row r="743" spans="3:10" s="7" customFormat="1" x14ac:dyDescent="0.2">
      <c r="C743" s="18"/>
      <c r="J743" s="21"/>
    </row>
    <row r="744" spans="3:10" s="7" customFormat="1" x14ac:dyDescent="0.2">
      <c r="C744" s="18"/>
      <c r="J744" s="21"/>
    </row>
    <row r="745" spans="3:10" s="7" customFormat="1" x14ac:dyDescent="0.2">
      <c r="C745" s="18"/>
      <c r="J745" s="21"/>
    </row>
    <row r="746" spans="3:10" s="7" customFormat="1" x14ac:dyDescent="0.2">
      <c r="C746" s="18"/>
      <c r="J746" s="21"/>
    </row>
    <row r="747" spans="3:10" s="7" customFormat="1" x14ac:dyDescent="0.2">
      <c r="C747" s="18"/>
      <c r="J747" s="21"/>
    </row>
    <row r="748" spans="3:10" s="7" customFormat="1" x14ac:dyDescent="0.2">
      <c r="C748" s="18"/>
      <c r="J748" s="21"/>
    </row>
    <row r="749" spans="3:10" s="7" customFormat="1" x14ac:dyDescent="0.2">
      <c r="C749" s="18"/>
      <c r="J749" s="21"/>
    </row>
    <row r="750" spans="3:10" s="7" customFormat="1" x14ac:dyDescent="0.2">
      <c r="C750" s="18"/>
      <c r="J750" s="21"/>
    </row>
    <row r="751" spans="3:10" s="7" customFormat="1" x14ac:dyDescent="0.2">
      <c r="C751" s="18"/>
      <c r="J751" s="21"/>
    </row>
    <row r="752" spans="3:10" s="7" customFormat="1" x14ac:dyDescent="0.2">
      <c r="C752" s="18"/>
      <c r="J752" s="21"/>
    </row>
    <row r="753" spans="3:10" s="7" customFormat="1" x14ac:dyDescent="0.2">
      <c r="C753" s="18"/>
      <c r="J753" s="21"/>
    </row>
    <row r="754" spans="3:10" s="7" customFormat="1" x14ac:dyDescent="0.2">
      <c r="C754" s="18"/>
      <c r="J754" s="21"/>
    </row>
    <row r="755" spans="3:10" s="7" customFormat="1" x14ac:dyDescent="0.2">
      <c r="C755" s="18"/>
      <c r="J755" s="21"/>
    </row>
    <row r="756" spans="3:10" s="7" customFormat="1" x14ac:dyDescent="0.2">
      <c r="C756" s="18"/>
      <c r="J756" s="21"/>
    </row>
    <row r="757" spans="3:10" s="7" customFormat="1" x14ac:dyDescent="0.2">
      <c r="C757" s="18"/>
      <c r="J757" s="21"/>
    </row>
    <row r="758" spans="3:10" s="7" customFormat="1" x14ac:dyDescent="0.2">
      <c r="C758" s="18"/>
      <c r="J758" s="21"/>
    </row>
    <row r="759" spans="3:10" s="7" customFormat="1" x14ac:dyDescent="0.2">
      <c r="C759" s="18"/>
      <c r="J759" s="21"/>
    </row>
    <row r="760" spans="3:10" s="7" customFormat="1" x14ac:dyDescent="0.2">
      <c r="C760" s="18"/>
      <c r="J760" s="21"/>
    </row>
    <row r="761" spans="3:10" s="7" customFormat="1" x14ac:dyDescent="0.2">
      <c r="C761" s="18"/>
      <c r="J761" s="21"/>
    </row>
    <row r="762" spans="3:10" s="7" customFormat="1" x14ac:dyDescent="0.2">
      <c r="C762" s="18"/>
      <c r="J762" s="21"/>
    </row>
    <row r="763" spans="3:10" s="7" customFormat="1" x14ac:dyDescent="0.2">
      <c r="C763" s="18"/>
      <c r="J763" s="21"/>
    </row>
    <row r="764" spans="3:10" s="7" customFormat="1" x14ac:dyDescent="0.2">
      <c r="C764" s="18"/>
      <c r="J764" s="21"/>
    </row>
    <row r="765" spans="3:10" s="7" customFormat="1" x14ac:dyDescent="0.2">
      <c r="C765" s="18"/>
      <c r="J765" s="21"/>
    </row>
    <row r="766" spans="3:10" s="7" customFormat="1" x14ac:dyDescent="0.2">
      <c r="C766" s="18"/>
      <c r="J766" s="21"/>
    </row>
    <row r="767" spans="3:10" s="7" customFormat="1" x14ac:dyDescent="0.2">
      <c r="C767" s="18"/>
      <c r="J767" s="21"/>
    </row>
    <row r="768" spans="3:10" s="7" customFormat="1" x14ac:dyDescent="0.2">
      <c r="C768" s="18"/>
      <c r="J768" s="21"/>
    </row>
    <row r="769" spans="3:10" s="7" customFormat="1" x14ac:dyDescent="0.2">
      <c r="C769" s="18"/>
      <c r="J769" s="21"/>
    </row>
    <row r="770" spans="3:10" s="7" customFormat="1" x14ac:dyDescent="0.2">
      <c r="C770" s="18"/>
      <c r="J770" s="21"/>
    </row>
    <row r="771" spans="3:10" s="7" customFormat="1" x14ac:dyDescent="0.2">
      <c r="C771" s="18"/>
      <c r="J771" s="21"/>
    </row>
    <row r="772" spans="3:10" s="7" customFormat="1" x14ac:dyDescent="0.2">
      <c r="C772" s="18"/>
      <c r="J772" s="21"/>
    </row>
    <row r="773" spans="3:10" s="7" customFormat="1" x14ac:dyDescent="0.2">
      <c r="C773" s="18"/>
      <c r="J773" s="21"/>
    </row>
    <row r="774" spans="3:10" s="7" customFormat="1" x14ac:dyDescent="0.2">
      <c r="C774" s="18"/>
      <c r="J774" s="21"/>
    </row>
    <row r="775" spans="3:10" s="7" customFormat="1" x14ac:dyDescent="0.2">
      <c r="C775" s="18"/>
      <c r="J775" s="21"/>
    </row>
    <row r="776" spans="3:10" s="7" customFormat="1" x14ac:dyDescent="0.2">
      <c r="C776" s="18"/>
      <c r="J776" s="21"/>
    </row>
    <row r="777" spans="3:10" s="7" customFormat="1" x14ac:dyDescent="0.2">
      <c r="C777" s="18"/>
      <c r="J777" s="21"/>
    </row>
    <row r="778" spans="3:10" s="7" customFormat="1" x14ac:dyDescent="0.2">
      <c r="C778" s="18"/>
      <c r="J778" s="21"/>
    </row>
    <row r="779" spans="3:10" s="7" customFormat="1" x14ac:dyDescent="0.2">
      <c r="C779" s="18"/>
      <c r="J779" s="21"/>
    </row>
    <row r="780" spans="3:10" s="7" customFormat="1" x14ac:dyDescent="0.2">
      <c r="C780" s="18"/>
      <c r="J780" s="21"/>
    </row>
    <row r="781" spans="3:10" s="7" customFormat="1" x14ac:dyDescent="0.2">
      <c r="C781" s="18"/>
      <c r="J781" s="21"/>
    </row>
    <row r="782" spans="3:10" s="7" customFormat="1" x14ac:dyDescent="0.2">
      <c r="C782" s="18"/>
      <c r="J782" s="21"/>
    </row>
    <row r="783" spans="3:10" s="7" customFormat="1" x14ac:dyDescent="0.2">
      <c r="C783" s="18"/>
      <c r="J783" s="21"/>
    </row>
    <row r="784" spans="3:10" s="7" customFormat="1" x14ac:dyDescent="0.2">
      <c r="C784" s="18"/>
      <c r="J784" s="21"/>
    </row>
    <row r="785" spans="3:10" s="7" customFormat="1" x14ac:dyDescent="0.2">
      <c r="C785" s="18"/>
      <c r="J785" s="21"/>
    </row>
    <row r="786" spans="3:10" s="7" customFormat="1" x14ac:dyDescent="0.2">
      <c r="C786" s="18"/>
      <c r="J786" s="21"/>
    </row>
    <row r="787" spans="3:10" s="7" customFormat="1" x14ac:dyDescent="0.2">
      <c r="C787" s="18"/>
      <c r="J787" s="21"/>
    </row>
    <row r="788" spans="3:10" s="7" customFormat="1" x14ac:dyDescent="0.2">
      <c r="C788" s="18"/>
      <c r="J788" s="21"/>
    </row>
    <row r="789" spans="3:10" s="7" customFormat="1" x14ac:dyDescent="0.2">
      <c r="C789" s="18"/>
      <c r="J789" s="21"/>
    </row>
    <row r="790" spans="3:10" s="7" customFormat="1" x14ac:dyDescent="0.2">
      <c r="C790" s="18"/>
      <c r="J790" s="21"/>
    </row>
    <row r="791" spans="3:10" s="7" customFormat="1" x14ac:dyDescent="0.2">
      <c r="C791" s="18"/>
      <c r="J791" s="21"/>
    </row>
    <row r="792" spans="3:10" s="7" customFormat="1" x14ac:dyDescent="0.2">
      <c r="C792" s="18"/>
      <c r="J792" s="21"/>
    </row>
    <row r="793" spans="3:10" s="7" customFormat="1" x14ac:dyDescent="0.2">
      <c r="C793" s="18"/>
      <c r="J793" s="21"/>
    </row>
    <row r="794" spans="3:10" s="7" customFormat="1" x14ac:dyDescent="0.2">
      <c r="C794" s="18"/>
      <c r="J794" s="21"/>
    </row>
    <row r="795" spans="3:10" s="7" customFormat="1" x14ac:dyDescent="0.2">
      <c r="C795" s="18"/>
      <c r="J795" s="21"/>
    </row>
    <row r="796" spans="3:10" s="7" customFormat="1" x14ac:dyDescent="0.2">
      <c r="C796" s="18"/>
      <c r="J796" s="21"/>
    </row>
    <row r="797" spans="3:10" s="7" customFormat="1" x14ac:dyDescent="0.2">
      <c r="C797" s="18"/>
      <c r="J797" s="21"/>
    </row>
    <row r="798" spans="3:10" s="7" customFormat="1" x14ac:dyDescent="0.2">
      <c r="C798" s="18"/>
      <c r="J798" s="21"/>
    </row>
    <row r="799" spans="3:10" s="7" customFormat="1" x14ac:dyDescent="0.2">
      <c r="C799" s="18"/>
      <c r="J799" s="21"/>
    </row>
    <row r="800" spans="3:10" s="7" customFormat="1" x14ac:dyDescent="0.2">
      <c r="C800" s="18"/>
      <c r="J800" s="21"/>
    </row>
    <row r="801" spans="3:10" s="7" customFormat="1" x14ac:dyDescent="0.2">
      <c r="C801" s="18"/>
      <c r="J801" s="21"/>
    </row>
    <row r="802" spans="3:10" s="7" customFormat="1" x14ac:dyDescent="0.2">
      <c r="C802" s="18"/>
      <c r="J802" s="21"/>
    </row>
    <row r="803" spans="3:10" s="7" customFormat="1" x14ac:dyDescent="0.2">
      <c r="C803" s="18"/>
      <c r="J803" s="21"/>
    </row>
    <row r="804" spans="3:10" s="7" customFormat="1" x14ac:dyDescent="0.2">
      <c r="C804" s="18"/>
      <c r="J804" s="21"/>
    </row>
    <row r="805" spans="3:10" s="7" customFormat="1" x14ac:dyDescent="0.2">
      <c r="C805" s="18"/>
      <c r="J805" s="21"/>
    </row>
    <row r="806" spans="3:10" s="7" customFormat="1" x14ac:dyDescent="0.2">
      <c r="C806" s="18"/>
      <c r="J806" s="21"/>
    </row>
    <row r="807" spans="3:10" s="7" customFormat="1" x14ac:dyDescent="0.2">
      <c r="C807" s="18"/>
      <c r="J807" s="21"/>
    </row>
    <row r="808" spans="3:10" s="7" customFormat="1" x14ac:dyDescent="0.2">
      <c r="C808" s="18"/>
      <c r="J808" s="21"/>
    </row>
    <row r="809" spans="3:10" s="7" customFormat="1" x14ac:dyDescent="0.2">
      <c r="C809" s="18"/>
      <c r="J809" s="21"/>
    </row>
    <row r="810" spans="3:10" s="7" customFormat="1" x14ac:dyDescent="0.2">
      <c r="C810" s="18"/>
      <c r="J810" s="21"/>
    </row>
    <row r="811" spans="3:10" s="7" customFormat="1" x14ac:dyDescent="0.2">
      <c r="C811" s="18"/>
      <c r="J811" s="21"/>
    </row>
    <row r="812" spans="3:10" s="7" customFormat="1" x14ac:dyDescent="0.2">
      <c r="C812" s="18"/>
      <c r="J812" s="21"/>
    </row>
    <row r="813" spans="3:10" s="7" customFormat="1" x14ac:dyDescent="0.2">
      <c r="C813" s="18"/>
      <c r="J813" s="21"/>
    </row>
    <row r="814" spans="3:10" s="7" customFormat="1" x14ac:dyDescent="0.2">
      <c r="C814" s="18"/>
      <c r="J814" s="21"/>
    </row>
    <row r="815" spans="3:10" s="7" customFormat="1" x14ac:dyDescent="0.2">
      <c r="C815" s="18"/>
      <c r="J815" s="21"/>
    </row>
    <row r="816" spans="3:10" s="7" customFormat="1" x14ac:dyDescent="0.2">
      <c r="C816" s="18"/>
      <c r="J816" s="21"/>
    </row>
    <row r="817" spans="3:10" s="7" customFormat="1" x14ac:dyDescent="0.2">
      <c r="C817" s="18"/>
      <c r="J817" s="21"/>
    </row>
    <row r="818" spans="3:10" s="7" customFormat="1" x14ac:dyDescent="0.2">
      <c r="C818" s="18"/>
      <c r="J818" s="21"/>
    </row>
    <row r="819" spans="3:10" s="7" customFormat="1" x14ac:dyDescent="0.2">
      <c r="C819" s="18"/>
      <c r="J819" s="21"/>
    </row>
    <row r="820" spans="3:10" s="7" customFormat="1" x14ac:dyDescent="0.2">
      <c r="C820" s="18"/>
      <c r="J820" s="21"/>
    </row>
    <row r="821" spans="3:10" s="7" customFormat="1" x14ac:dyDescent="0.2">
      <c r="C821" s="18"/>
      <c r="J821" s="21"/>
    </row>
    <row r="822" spans="3:10" s="7" customFormat="1" x14ac:dyDescent="0.2">
      <c r="C822" s="18"/>
      <c r="J822" s="21"/>
    </row>
    <row r="823" spans="3:10" s="7" customFormat="1" x14ac:dyDescent="0.2">
      <c r="C823" s="18"/>
      <c r="J823" s="21"/>
    </row>
    <row r="824" spans="3:10" s="7" customFormat="1" x14ac:dyDescent="0.2">
      <c r="C824" s="18"/>
      <c r="J824" s="21"/>
    </row>
    <row r="825" spans="3:10" s="7" customFormat="1" x14ac:dyDescent="0.2">
      <c r="C825" s="18"/>
      <c r="J825" s="21"/>
    </row>
    <row r="826" spans="3:10" s="7" customFormat="1" x14ac:dyDescent="0.2">
      <c r="C826" s="18"/>
      <c r="J826" s="21"/>
    </row>
    <row r="827" spans="3:10" s="7" customFormat="1" x14ac:dyDescent="0.2">
      <c r="C827" s="18"/>
      <c r="J827" s="21"/>
    </row>
    <row r="828" spans="3:10" s="7" customFormat="1" x14ac:dyDescent="0.2">
      <c r="C828" s="18"/>
      <c r="J828" s="21"/>
    </row>
    <row r="829" spans="3:10" s="7" customFormat="1" x14ac:dyDescent="0.2">
      <c r="C829" s="18"/>
      <c r="J829" s="21"/>
    </row>
    <row r="830" spans="3:10" s="7" customFormat="1" x14ac:dyDescent="0.2">
      <c r="C830" s="18"/>
      <c r="J830" s="21"/>
    </row>
    <row r="831" spans="3:10" s="7" customFormat="1" x14ac:dyDescent="0.2">
      <c r="C831" s="18"/>
      <c r="J831" s="21"/>
    </row>
    <row r="832" spans="3:10" s="7" customFormat="1" x14ac:dyDescent="0.2">
      <c r="C832" s="18"/>
      <c r="J832" s="21"/>
    </row>
    <row r="833" spans="3:10" s="7" customFormat="1" x14ac:dyDescent="0.2">
      <c r="C833" s="18"/>
      <c r="J833" s="21"/>
    </row>
    <row r="834" spans="3:10" s="7" customFormat="1" x14ac:dyDescent="0.2">
      <c r="C834" s="18"/>
      <c r="J834" s="21"/>
    </row>
    <row r="835" spans="3:10" s="7" customFormat="1" x14ac:dyDescent="0.2">
      <c r="C835" s="18"/>
      <c r="J835" s="21"/>
    </row>
    <row r="836" spans="3:10" s="7" customFormat="1" x14ac:dyDescent="0.2">
      <c r="C836" s="18"/>
      <c r="J836" s="21"/>
    </row>
    <row r="837" spans="3:10" s="7" customFormat="1" x14ac:dyDescent="0.2">
      <c r="C837" s="18"/>
      <c r="J837" s="21"/>
    </row>
    <row r="838" spans="3:10" s="7" customFormat="1" x14ac:dyDescent="0.2">
      <c r="C838" s="18"/>
      <c r="J838" s="21"/>
    </row>
    <row r="839" spans="3:10" s="7" customFormat="1" x14ac:dyDescent="0.2">
      <c r="C839" s="18"/>
      <c r="J839" s="21"/>
    </row>
    <row r="840" spans="3:10" s="7" customFormat="1" x14ac:dyDescent="0.2">
      <c r="C840" s="18"/>
      <c r="J840" s="21"/>
    </row>
    <row r="841" spans="3:10" s="7" customFormat="1" x14ac:dyDescent="0.2">
      <c r="C841" s="18"/>
      <c r="J841" s="21"/>
    </row>
    <row r="842" spans="3:10" s="7" customFormat="1" x14ac:dyDescent="0.2">
      <c r="C842" s="18"/>
      <c r="J842" s="21"/>
    </row>
    <row r="843" spans="3:10" s="7" customFormat="1" x14ac:dyDescent="0.2">
      <c r="C843" s="18"/>
      <c r="J843" s="21"/>
    </row>
    <row r="844" spans="3:10" s="7" customFormat="1" x14ac:dyDescent="0.2">
      <c r="C844" s="18"/>
      <c r="J844" s="21"/>
    </row>
    <row r="845" spans="3:10" s="7" customFormat="1" x14ac:dyDescent="0.2">
      <c r="C845" s="18"/>
      <c r="J845" s="21"/>
    </row>
    <row r="846" spans="3:10" s="7" customFormat="1" x14ac:dyDescent="0.2">
      <c r="C846" s="18"/>
      <c r="J846" s="21"/>
    </row>
    <row r="847" spans="3:10" s="7" customFormat="1" x14ac:dyDescent="0.2">
      <c r="C847" s="18"/>
      <c r="J847" s="21"/>
    </row>
    <row r="848" spans="3:10" s="7" customFormat="1" x14ac:dyDescent="0.2">
      <c r="C848" s="18"/>
      <c r="J848" s="21"/>
    </row>
    <row r="849" spans="3:10" s="7" customFormat="1" x14ac:dyDescent="0.2">
      <c r="C849" s="18"/>
      <c r="J849" s="21"/>
    </row>
    <row r="850" spans="3:10" s="7" customFormat="1" x14ac:dyDescent="0.2">
      <c r="C850" s="18"/>
      <c r="J850" s="21"/>
    </row>
    <row r="851" spans="3:10" s="7" customFormat="1" x14ac:dyDescent="0.2">
      <c r="C851" s="18"/>
      <c r="J851" s="21"/>
    </row>
    <row r="852" spans="3:10" s="7" customFormat="1" x14ac:dyDescent="0.2">
      <c r="C852" s="18"/>
      <c r="J852" s="21"/>
    </row>
    <row r="853" spans="3:10" s="7" customFormat="1" x14ac:dyDescent="0.2">
      <c r="C853" s="18"/>
      <c r="J853" s="21"/>
    </row>
    <row r="854" spans="3:10" s="7" customFormat="1" x14ac:dyDescent="0.2">
      <c r="C854" s="18"/>
      <c r="J854" s="21"/>
    </row>
    <row r="855" spans="3:10" s="7" customFormat="1" x14ac:dyDescent="0.2">
      <c r="C855" s="18"/>
      <c r="J855" s="21"/>
    </row>
    <row r="856" spans="3:10" s="7" customFormat="1" x14ac:dyDescent="0.2">
      <c r="C856" s="18"/>
      <c r="J856" s="21"/>
    </row>
    <row r="857" spans="3:10" s="7" customFormat="1" x14ac:dyDescent="0.2">
      <c r="C857" s="18"/>
      <c r="J857" s="21"/>
    </row>
    <row r="858" spans="3:10" s="7" customFormat="1" x14ac:dyDescent="0.2">
      <c r="C858" s="18"/>
      <c r="J858" s="21"/>
    </row>
    <row r="859" spans="3:10" s="7" customFormat="1" x14ac:dyDescent="0.2">
      <c r="C859" s="18"/>
      <c r="J859" s="21"/>
    </row>
    <row r="860" spans="3:10" s="7" customFormat="1" x14ac:dyDescent="0.2">
      <c r="C860" s="18"/>
      <c r="J860" s="21"/>
    </row>
    <row r="861" spans="3:10" s="7" customFormat="1" x14ac:dyDescent="0.2">
      <c r="C861" s="18"/>
      <c r="J861" s="21"/>
    </row>
    <row r="862" spans="3:10" s="7" customFormat="1" x14ac:dyDescent="0.2">
      <c r="C862" s="18"/>
      <c r="J862" s="21"/>
    </row>
    <row r="863" spans="3:10" s="7" customFormat="1" x14ac:dyDescent="0.2">
      <c r="C863" s="18"/>
      <c r="J863" s="21"/>
    </row>
    <row r="864" spans="3:10" s="7" customFormat="1" x14ac:dyDescent="0.2">
      <c r="C864" s="18"/>
      <c r="J864" s="21"/>
    </row>
    <row r="865" spans="3:10" s="7" customFormat="1" x14ac:dyDescent="0.2">
      <c r="C865" s="18"/>
      <c r="J865" s="21"/>
    </row>
    <row r="866" spans="3:10" s="7" customFormat="1" x14ac:dyDescent="0.2">
      <c r="C866" s="18"/>
      <c r="J866" s="21"/>
    </row>
    <row r="867" spans="3:10" s="7" customFormat="1" x14ac:dyDescent="0.2">
      <c r="C867" s="18"/>
      <c r="J867" s="21"/>
    </row>
  </sheetData>
  <mergeCells count="12">
    <mergeCell ref="M1:N1"/>
    <mergeCell ref="A42:B42"/>
    <mergeCell ref="B2:L2"/>
    <mergeCell ref="A4:A6"/>
    <mergeCell ref="B4:B6"/>
    <mergeCell ref="C4:D5"/>
    <mergeCell ref="E4:N4"/>
    <mergeCell ref="E5:F5"/>
    <mergeCell ref="G5:H5"/>
    <mergeCell ref="I5:J5"/>
    <mergeCell ref="K5:L5"/>
    <mergeCell ref="M5:N5"/>
  </mergeCells>
  <phoneticPr fontId="0" type="noConversion"/>
  <pageMargins left="0.19685039370078741" right="0" top="0.19685039370078741" bottom="0" header="0.51181102362204722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5"/>
  <sheetViews>
    <sheetView topLeftCell="A43" workbookViewId="0">
      <selection activeCell="H7" sqref="H7"/>
    </sheetView>
  </sheetViews>
  <sheetFormatPr defaultRowHeight="12.75" x14ac:dyDescent="0.2"/>
  <cols>
    <col min="1" max="1" width="3.85546875" customWidth="1"/>
    <col min="2" max="2" width="33.85546875" customWidth="1"/>
    <col min="3" max="3" width="15" customWidth="1"/>
    <col min="4" max="4" width="16" style="8" customWidth="1"/>
    <col min="5" max="5" width="13.5703125" style="8" customWidth="1"/>
    <col min="6" max="6" width="16.28515625" style="57" customWidth="1"/>
    <col min="7" max="7" width="16.140625" style="57" customWidth="1"/>
    <col min="8" max="8" width="13.85546875" customWidth="1"/>
  </cols>
  <sheetData>
    <row r="1" spans="1:8" ht="13.5" customHeight="1" x14ac:dyDescent="0.2">
      <c r="H1" s="56" t="s">
        <v>65</v>
      </c>
    </row>
    <row r="2" spans="1:8" ht="29.25" customHeight="1" x14ac:dyDescent="0.25">
      <c r="B2" s="239" t="s">
        <v>64</v>
      </c>
      <c r="C2" s="239"/>
      <c r="D2" s="239"/>
      <c r="E2" s="239"/>
      <c r="F2" s="239"/>
      <c r="G2" s="239"/>
      <c r="H2" s="239"/>
    </row>
    <row r="3" spans="1:8" ht="12" customHeight="1" x14ac:dyDescent="0.25">
      <c r="B3" s="55"/>
      <c r="C3" s="55"/>
      <c r="D3" s="55"/>
      <c r="E3" s="55"/>
      <c r="F3" s="55"/>
      <c r="G3" s="55"/>
      <c r="H3" s="55"/>
    </row>
    <row r="4" spans="1:8" ht="15" customHeight="1" x14ac:dyDescent="0.2">
      <c r="A4" s="240" t="s">
        <v>0</v>
      </c>
      <c r="B4" s="240" t="s">
        <v>55</v>
      </c>
      <c r="C4" s="243" t="s">
        <v>62</v>
      </c>
      <c r="D4" s="243"/>
      <c r="E4" s="244" t="s">
        <v>63</v>
      </c>
      <c r="F4" s="245" t="s">
        <v>61</v>
      </c>
      <c r="G4" s="245"/>
      <c r="H4" s="244" t="s">
        <v>63</v>
      </c>
    </row>
    <row r="5" spans="1:8" ht="18.75" customHeight="1" x14ac:dyDescent="0.2">
      <c r="A5" s="241"/>
      <c r="B5" s="241"/>
      <c r="C5" s="243"/>
      <c r="D5" s="243"/>
      <c r="E5" s="244"/>
      <c r="F5" s="245"/>
      <c r="G5" s="245"/>
      <c r="H5" s="244"/>
    </row>
    <row r="6" spans="1:8" ht="20.25" customHeight="1" x14ac:dyDescent="0.2">
      <c r="A6" s="242"/>
      <c r="B6" s="242"/>
      <c r="C6" s="63">
        <v>39448</v>
      </c>
      <c r="D6" s="63">
        <v>39083</v>
      </c>
      <c r="E6" s="244"/>
      <c r="F6" s="63">
        <v>39448</v>
      </c>
      <c r="G6" s="63">
        <v>39083</v>
      </c>
      <c r="H6" s="244"/>
    </row>
    <row r="7" spans="1:8" s="7" customFormat="1" ht="14.25" customHeight="1" x14ac:dyDescent="0.2">
      <c r="A7" s="59">
        <v>1</v>
      </c>
      <c r="B7" s="59" t="s">
        <v>12</v>
      </c>
      <c r="C7" s="64">
        <v>47</v>
      </c>
      <c r="D7" s="64">
        <v>47</v>
      </c>
      <c r="E7" s="68">
        <f t="shared" ref="E7:E42" si="0">(C7-D7)/D7*100</f>
        <v>0</v>
      </c>
      <c r="F7" s="76">
        <v>524057.5</v>
      </c>
      <c r="G7" s="76">
        <v>505785.3</v>
      </c>
      <c r="H7" s="65">
        <f>(F7-G7)/G7*100</f>
        <v>3.6126395923329548</v>
      </c>
    </row>
    <row r="8" spans="1:8" s="7" customFormat="1" ht="14.25" customHeight="1" x14ac:dyDescent="0.2">
      <c r="A8" s="60">
        <v>2</v>
      </c>
      <c r="B8" s="60" t="s">
        <v>13</v>
      </c>
      <c r="C8" s="66">
        <v>17</v>
      </c>
      <c r="D8" s="66">
        <v>17</v>
      </c>
      <c r="E8" s="68">
        <f t="shared" si="0"/>
        <v>0</v>
      </c>
      <c r="F8" s="77">
        <v>254564.7</v>
      </c>
      <c r="G8" s="77">
        <v>222040.1</v>
      </c>
      <c r="H8" s="67">
        <f t="shared" ref="H8:H42" si="1">(F8-G8)/G8*100</f>
        <v>14.648074829726704</v>
      </c>
    </row>
    <row r="9" spans="1:8" s="7" customFormat="1" ht="14.25" customHeight="1" x14ac:dyDescent="0.2">
      <c r="A9" s="60">
        <v>3</v>
      </c>
      <c r="B9" s="60" t="s">
        <v>14</v>
      </c>
      <c r="C9" s="66">
        <v>39</v>
      </c>
      <c r="D9" s="66">
        <v>39</v>
      </c>
      <c r="E9" s="68">
        <f t="shared" si="0"/>
        <v>0</v>
      </c>
      <c r="F9" s="77">
        <v>275160.3</v>
      </c>
      <c r="G9" s="77">
        <v>229730.9</v>
      </c>
      <c r="H9" s="67">
        <f t="shared" si="1"/>
        <v>19.775049851804873</v>
      </c>
    </row>
    <row r="10" spans="1:8" s="7" customFormat="1" ht="14.25" customHeight="1" x14ac:dyDescent="0.2">
      <c r="A10" s="60">
        <v>4</v>
      </c>
      <c r="B10" s="60" t="s">
        <v>15</v>
      </c>
      <c r="C10" s="66">
        <v>57</v>
      </c>
      <c r="D10" s="66">
        <v>58</v>
      </c>
      <c r="E10" s="67">
        <f t="shared" si="0"/>
        <v>-1.7241379310344827</v>
      </c>
      <c r="F10" s="77">
        <v>562117.9</v>
      </c>
      <c r="G10" s="77">
        <v>611763.19999999995</v>
      </c>
      <c r="H10" s="67">
        <f t="shared" si="1"/>
        <v>-8.1151170910574439</v>
      </c>
    </row>
    <row r="11" spans="1:8" s="7" customFormat="1" ht="14.25" customHeight="1" x14ac:dyDescent="0.2">
      <c r="A11" s="60">
        <v>5</v>
      </c>
      <c r="B11" s="60" t="s">
        <v>16</v>
      </c>
      <c r="C11" s="66">
        <v>35</v>
      </c>
      <c r="D11" s="66">
        <v>35</v>
      </c>
      <c r="E11" s="68">
        <f t="shared" si="0"/>
        <v>0</v>
      </c>
      <c r="F11" s="77">
        <v>197350.23</v>
      </c>
      <c r="G11" s="77">
        <v>188848.5</v>
      </c>
      <c r="H11" s="67">
        <f t="shared" si="1"/>
        <v>4.5018784899006405</v>
      </c>
    </row>
    <row r="12" spans="1:8" s="7" customFormat="1" ht="14.25" customHeight="1" x14ac:dyDescent="0.2">
      <c r="A12" s="60">
        <v>6</v>
      </c>
      <c r="B12" s="60" t="s">
        <v>17</v>
      </c>
      <c r="C12" s="66">
        <v>40</v>
      </c>
      <c r="D12" s="66">
        <v>40</v>
      </c>
      <c r="E12" s="68">
        <f t="shared" si="0"/>
        <v>0</v>
      </c>
      <c r="F12" s="77">
        <v>353239.4</v>
      </c>
      <c r="G12" s="77">
        <v>314938.59999999998</v>
      </c>
      <c r="H12" s="67">
        <f t="shared" si="1"/>
        <v>12.161354625949327</v>
      </c>
    </row>
    <row r="13" spans="1:8" s="7" customFormat="1" ht="14.25" customHeight="1" x14ac:dyDescent="0.2">
      <c r="A13" s="60">
        <v>7</v>
      </c>
      <c r="B13" s="60" t="s">
        <v>18</v>
      </c>
      <c r="C13" s="66">
        <v>44</v>
      </c>
      <c r="D13" s="66">
        <v>44</v>
      </c>
      <c r="E13" s="68">
        <f t="shared" si="0"/>
        <v>0</v>
      </c>
      <c r="F13" s="77">
        <v>362952.6</v>
      </c>
      <c r="G13" s="77">
        <v>350975.8</v>
      </c>
      <c r="H13" s="67">
        <f t="shared" si="1"/>
        <v>3.4124290050767003</v>
      </c>
    </row>
    <row r="14" spans="1:8" s="7" customFormat="1" ht="14.25" customHeight="1" x14ac:dyDescent="0.2">
      <c r="A14" s="60">
        <v>8</v>
      </c>
      <c r="B14" s="60" t="s">
        <v>19</v>
      </c>
      <c r="C14" s="66">
        <v>33</v>
      </c>
      <c r="D14" s="66">
        <v>33</v>
      </c>
      <c r="E14" s="68">
        <f t="shared" si="0"/>
        <v>0</v>
      </c>
      <c r="F14" s="77">
        <v>428988.9</v>
      </c>
      <c r="G14" s="77">
        <v>414887</v>
      </c>
      <c r="H14" s="67">
        <f t="shared" si="1"/>
        <v>3.3989736964522925</v>
      </c>
    </row>
    <row r="15" spans="1:8" s="7" customFormat="1" ht="14.25" customHeight="1" x14ac:dyDescent="0.2">
      <c r="A15" s="60">
        <v>9</v>
      </c>
      <c r="B15" s="60" t="s">
        <v>20</v>
      </c>
      <c r="C15" s="66">
        <v>39</v>
      </c>
      <c r="D15" s="66">
        <v>39</v>
      </c>
      <c r="E15" s="68">
        <f t="shared" si="0"/>
        <v>0</v>
      </c>
      <c r="F15" s="77">
        <v>376842.2</v>
      </c>
      <c r="G15" s="77">
        <v>344106.8</v>
      </c>
      <c r="H15" s="67">
        <f t="shared" si="1"/>
        <v>9.5131511495849619</v>
      </c>
    </row>
    <row r="16" spans="1:8" s="7" customFormat="1" ht="14.25" customHeight="1" x14ac:dyDescent="0.2">
      <c r="A16" s="60">
        <v>10</v>
      </c>
      <c r="B16" s="60" t="s">
        <v>21</v>
      </c>
      <c r="C16" s="66">
        <v>33</v>
      </c>
      <c r="D16" s="66">
        <v>33</v>
      </c>
      <c r="E16" s="68">
        <f t="shared" si="0"/>
        <v>0</v>
      </c>
      <c r="F16" s="77">
        <v>242194.7</v>
      </c>
      <c r="G16" s="77">
        <v>232764.1</v>
      </c>
      <c r="H16" s="67">
        <f t="shared" si="1"/>
        <v>4.051569808230739</v>
      </c>
    </row>
    <row r="17" spans="1:8" s="7" customFormat="1" ht="14.25" customHeight="1" x14ac:dyDescent="0.2">
      <c r="A17" s="60">
        <v>11</v>
      </c>
      <c r="B17" s="60" t="s">
        <v>22</v>
      </c>
      <c r="C17" s="66">
        <v>40</v>
      </c>
      <c r="D17" s="66">
        <v>40</v>
      </c>
      <c r="E17" s="68">
        <f t="shared" si="0"/>
        <v>0</v>
      </c>
      <c r="F17" s="77">
        <v>1028739.2</v>
      </c>
      <c r="G17" s="77">
        <v>1006763.9</v>
      </c>
      <c r="H17" s="67">
        <f t="shared" si="1"/>
        <v>2.1827659891261426</v>
      </c>
    </row>
    <row r="18" spans="1:8" s="7" customFormat="1" ht="14.25" customHeight="1" x14ac:dyDescent="0.2">
      <c r="A18" s="60">
        <v>12</v>
      </c>
      <c r="B18" s="60" t="s">
        <v>23</v>
      </c>
      <c r="C18" s="66">
        <v>20</v>
      </c>
      <c r="D18" s="66">
        <v>19</v>
      </c>
      <c r="E18" s="67">
        <f t="shared" si="0"/>
        <v>5.2631578947368416</v>
      </c>
      <c r="F18" s="77">
        <v>131836.99</v>
      </c>
      <c r="G18" s="77">
        <v>130238.1</v>
      </c>
      <c r="H18" s="67">
        <f t="shared" si="1"/>
        <v>1.2276668655331926</v>
      </c>
    </row>
    <row r="19" spans="1:8" s="7" customFormat="1" ht="14.25" customHeight="1" x14ac:dyDescent="0.2">
      <c r="A19" s="60">
        <v>13</v>
      </c>
      <c r="B19" s="60" t="s">
        <v>69</v>
      </c>
      <c r="C19" s="66">
        <v>46</v>
      </c>
      <c r="D19" s="66">
        <v>48</v>
      </c>
      <c r="E19" s="67">
        <f t="shared" si="0"/>
        <v>-4.1666666666666661</v>
      </c>
      <c r="F19" s="77">
        <v>321343.09999999998</v>
      </c>
      <c r="G19" s="77">
        <v>326887.7</v>
      </c>
      <c r="H19" s="67">
        <f t="shared" si="1"/>
        <v>-1.6961788406232585</v>
      </c>
    </row>
    <row r="20" spans="1:8" s="7" customFormat="1" ht="14.25" customHeight="1" x14ac:dyDescent="0.2">
      <c r="A20" s="60">
        <v>14</v>
      </c>
      <c r="B20" s="60" t="s">
        <v>25</v>
      </c>
      <c r="C20" s="66">
        <v>42</v>
      </c>
      <c r="D20" s="66">
        <v>41</v>
      </c>
      <c r="E20" s="67">
        <f t="shared" si="0"/>
        <v>2.4390243902439024</v>
      </c>
      <c r="F20" s="77">
        <v>195618.42</v>
      </c>
      <c r="G20" s="77">
        <v>214323.5</v>
      </c>
      <c r="H20" s="67">
        <f t="shared" si="1"/>
        <v>-8.7274983844515361</v>
      </c>
    </row>
    <row r="21" spans="1:8" s="7" customFormat="1" ht="14.25" customHeight="1" x14ac:dyDescent="0.2">
      <c r="A21" s="60">
        <v>15</v>
      </c>
      <c r="B21" s="60" t="s">
        <v>26</v>
      </c>
      <c r="C21" s="66">
        <v>53</v>
      </c>
      <c r="D21" s="66">
        <v>53</v>
      </c>
      <c r="E21" s="68">
        <f t="shared" si="0"/>
        <v>0</v>
      </c>
      <c r="F21" s="77">
        <v>417900.6</v>
      </c>
      <c r="G21" s="77">
        <v>300668.79999999999</v>
      </c>
      <c r="H21" s="67">
        <f t="shared" si="1"/>
        <v>38.990344192679785</v>
      </c>
    </row>
    <row r="22" spans="1:8" s="7" customFormat="1" ht="14.25" customHeight="1" x14ac:dyDescent="0.2">
      <c r="A22" s="60">
        <v>16</v>
      </c>
      <c r="B22" s="60" t="s">
        <v>27</v>
      </c>
      <c r="C22" s="66">
        <v>31</v>
      </c>
      <c r="D22" s="66">
        <v>34</v>
      </c>
      <c r="E22" s="67">
        <f t="shared" si="0"/>
        <v>-8.8235294117647065</v>
      </c>
      <c r="F22" s="77">
        <v>204357.4</v>
      </c>
      <c r="G22" s="77">
        <v>196297.60000000001</v>
      </c>
      <c r="H22" s="67">
        <f t="shared" si="1"/>
        <v>4.1059085796260311</v>
      </c>
    </row>
    <row r="23" spans="1:8" s="7" customFormat="1" ht="14.25" customHeight="1" x14ac:dyDescent="0.2">
      <c r="A23" s="60">
        <v>17</v>
      </c>
      <c r="B23" s="60" t="s">
        <v>28</v>
      </c>
      <c r="C23" s="66">
        <v>52</v>
      </c>
      <c r="D23" s="66">
        <v>53</v>
      </c>
      <c r="E23" s="67">
        <f t="shared" si="0"/>
        <v>-1.8867924528301887</v>
      </c>
      <c r="F23" s="77">
        <v>648561</v>
      </c>
      <c r="G23" s="77">
        <v>603054.19999999995</v>
      </c>
      <c r="H23" s="67">
        <f t="shared" si="1"/>
        <v>7.5460547327255236</v>
      </c>
    </row>
    <row r="24" spans="1:8" s="7" customFormat="1" ht="14.25" customHeight="1" x14ac:dyDescent="0.2">
      <c r="A24" s="60">
        <v>18</v>
      </c>
      <c r="B24" s="60" t="s">
        <v>29</v>
      </c>
      <c r="C24" s="66">
        <v>37</v>
      </c>
      <c r="D24" s="66">
        <v>37</v>
      </c>
      <c r="E24" s="68">
        <f t="shared" si="0"/>
        <v>0</v>
      </c>
      <c r="F24" s="77">
        <v>324389.31</v>
      </c>
      <c r="G24" s="77">
        <v>324441.59999999998</v>
      </c>
      <c r="H24" s="67">
        <f t="shared" si="1"/>
        <v>-1.6116922120954603E-2</v>
      </c>
    </row>
    <row r="25" spans="1:8" s="7" customFormat="1" ht="14.25" customHeight="1" x14ac:dyDescent="0.2">
      <c r="A25" s="60">
        <v>19</v>
      </c>
      <c r="B25" s="60" t="s">
        <v>30</v>
      </c>
      <c r="C25" s="66">
        <v>38</v>
      </c>
      <c r="D25" s="66">
        <v>38</v>
      </c>
      <c r="E25" s="68">
        <f t="shared" si="0"/>
        <v>0</v>
      </c>
      <c r="F25" s="77">
        <v>347200.4</v>
      </c>
      <c r="G25" s="77">
        <v>337876.3</v>
      </c>
      <c r="H25" s="67">
        <f t="shared" si="1"/>
        <v>2.7596194228479578</v>
      </c>
    </row>
    <row r="26" spans="1:8" s="7" customFormat="1" ht="14.25" customHeight="1" x14ac:dyDescent="0.2">
      <c r="A26" s="60">
        <v>20</v>
      </c>
      <c r="B26" s="60" t="s">
        <v>31</v>
      </c>
      <c r="C26" s="66">
        <v>30</v>
      </c>
      <c r="D26" s="66">
        <v>30</v>
      </c>
      <c r="E26" s="68">
        <f t="shared" si="0"/>
        <v>0</v>
      </c>
      <c r="F26" s="77">
        <v>364734.8</v>
      </c>
      <c r="G26" s="77">
        <v>329566</v>
      </c>
      <c r="H26" s="67">
        <f t="shared" si="1"/>
        <v>10.6712464271193</v>
      </c>
    </row>
    <row r="27" spans="1:8" s="7" customFormat="1" ht="14.25" customHeight="1" x14ac:dyDescent="0.2">
      <c r="A27" s="60">
        <v>21</v>
      </c>
      <c r="B27" s="60" t="s">
        <v>32</v>
      </c>
      <c r="C27" s="66">
        <v>33</v>
      </c>
      <c r="D27" s="66">
        <v>33</v>
      </c>
      <c r="E27" s="68">
        <f t="shared" si="0"/>
        <v>0</v>
      </c>
      <c r="F27" s="77">
        <v>233551.4</v>
      </c>
      <c r="G27" s="77">
        <v>229136.5</v>
      </c>
      <c r="H27" s="67">
        <f t="shared" si="1"/>
        <v>1.9267554492627732</v>
      </c>
    </row>
    <row r="28" spans="1:8" s="7" customFormat="1" ht="14.25" customHeight="1" x14ac:dyDescent="0.2">
      <c r="A28" s="60">
        <v>22</v>
      </c>
      <c r="B28" s="60" t="s">
        <v>33</v>
      </c>
      <c r="C28" s="66">
        <v>54</v>
      </c>
      <c r="D28" s="66">
        <v>49</v>
      </c>
      <c r="E28" s="67">
        <f t="shared" si="0"/>
        <v>10.204081632653061</v>
      </c>
      <c r="F28" s="77">
        <v>619329</v>
      </c>
      <c r="G28" s="77">
        <v>551996</v>
      </c>
      <c r="H28" s="67">
        <f t="shared" si="1"/>
        <v>12.198095638374191</v>
      </c>
    </row>
    <row r="29" spans="1:8" s="7" customFormat="1" ht="14.25" customHeight="1" x14ac:dyDescent="0.2">
      <c r="A29" s="60">
        <v>23</v>
      </c>
      <c r="B29" s="60" t="s">
        <v>34</v>
      </c>
      <c r="C29" s="66">
        <v>36</v>
      </c>
      <c r="D29" s="66">
        <v>36</v>
      </c>
      <c r="E29" s="68">
        <f t="shared" si="0"/>
        <v>0</v>
      </c>
      <c r="F29" s="77">
        <v>308362.42</v>
      </c>
      <c r="G29" s="77">
        <v>273103.8</v>
      </c>
      <c r="H29" s="67">
        <f t="shared" si="1"/>
        <v>12.91033665587956</v>
      </c>
    </row>
    <row r="30" spans="1:8" s="7" customFormat="1" ht="14.25" customHeight="1" x14ac:dyDescent="0.2">
      <c r="A30" s="60">
        <v>24</v>
      </c>
      <c r="B30" s="60" t="s">
        <v>35</v>
      </c>
      <c r="C30" s="66">
        <v>33</v>
      </c>
      <c r="D30" s="66">
        <v>33</v>
      </c>
      <c r="E30" s="68">
        <f t="shared" si="0"/>
        <v>0</v>
      </c>
      <c r="F30" s="77">
        <v>687630.9</v>
      </c>
      <c r="G30" s="77">
        <v>398891.6</v>
      </c>
      <c r="H30" s="67">
        <f t="shared" si="1"/>
        <v>72.385404957136245</v>
      </c>
    </row>
    <row r="31" spans="1:8" s="7" customFormat="1" ht="14.25" customHeight="1" x14ac:dyDescent="0.2">
      <c r="A31" s="60">
        <v>25</v>
      </c>
      <c r="B31" s="87" t="s">
        <v>36</v>
      </c>
      <c r="C31" s="66">
        <v>38</v>
      </c>
      <c r="D31" s="66">
        <v>38</v>
      </c>
      <c r="E31" s="68">
        <f t="shared" si="0"/>
        <v>0</v>
      </c>
      <c r="F31" s="77">
        <v>1308376.5</v>
      </c>
      <c r="G31" s="77">
        <v>330066</v>
      </c>
      <c r="H31" s="67">
        <f t="shared" si="1"/>
        <v>296.39844758321061</v>
      </c>
    </row>
    <row r="32" spans="1:8" s="7" customFormat="1" ht="14.25" customHeight="1" x14ac:dyDescent="0.2">
      <c r="A32" s="60">
        <v>26</v>
      </c>
      <c r="B32" s="60" t="s">
        <v>37</v>
      </c>
      <c r="C32" s="66">
        <v>53</v>
      </c>
      <c r="D32" s="66">
        <v>56</v>
      </c>
      <c r="E32" s="67">
        <f t="shared" si="0"/>
        <v>-5.3571428571428568</v>
      </c>
      <c r="F32" s="77">
        <v>674696.2</v>
      </c>
      <c r="G32" s="77">
        <v>577272.5</v>
      </c>
      <c r="H32" s="67">
        <f t="shared" si="1"/>
        <v>16.87655310100515</v>
      </c>
    </row>
    <row r="33" spans="1:14" s="7" customFormat="1" ht="14.25" customHeight="1" x14ac:dyDescent="0.2">
      <c r="A33" s="60">
        <v>27</v>
      </c>
      <c r="B33" s="87" t="s">
        <v>38</v>
      </c>
      <c r="C33" s="66">
        <v>41</v>
      </c>
      <c r="D33" s="66">
        <v>34</v>
      </c>
      <c r="E33" s="67">
        <f t="shared" si="0"/>
        <v>20.588235294117645</v>
      </c>
      <c r="F33" s="77">
        <v>421104.3</v>
      </c>
      <c r="G33" s="77">
        <v>242987.2</v>
      </c>
      <c r="H33" s="67">
        <f t="shared" si="1"/>
        <v>73.3030793391586</v>
      </c>
    </row>
    <row r="34" spans="1:14" s="7" customFormat="1" ht="14.25" customHeight="1" x14ac:dyDescent="0.2">
      <c r="A34" s="60">
        <v>28</v>
      </c>
      <c r="B34" s="60" t="s">
        <v>39</v>
      </c>
      <c r="C34" s="66">
        <v>29</v>
      </c>
      <c r="D34" s="66">
        <v>27</v>
      </c>
      <c r="E34" s="67">
        <f t="shared" si="0"/>
        <v>7.4074074074074066</v>
      </c>
      <c r="F34" s="77">
        <v>297619</v>
      </c>
      <c r="G34" s="77">
        <v>231577</v>
      </c>
      <c r="H34" s="67">
        <f t="shared" si="1"/>
        <v>28.518376177254218</v>
      </c>
    </row>
    <row r="35" spans="1:14" s="7" customFormat="1" ht="14.25" customHeight="1" x14ac:dyDescent="0.2">
      <c r="A35" s="60">
        <v>29</v>
      </c>
      <c r="B35" s="60" t="s">
        <v>40</v>
      </c>
      <c r="C35" s="66">
        <v>33</v>
      </c>
      <c r="D35" s="66">
        <v>33</v>
      </c>
      <c r="E35" s="68">
        <f t="shared" si="0"/>
        <v>0</v>
      </c>
      <c r="F35" s="77">
        <v>397902.8</v>
      </c>
      <c r="G35" s="77">
        <v>384646.5</v>
      </c>
      <c r="H35" s="67">
        <f t="shared" si="1"/>
        <v>3.4463591895415631</v>
      </c>
    </row>
    <row r="36" spans="1:14" s="7" customFormat="1" ht="14.25" customHeight="1" x14ac:dyDescent="0.2">
      <c r="A36" s="60">
        <v>30</v>
      </c>
      <c r="B36" s="60" t="s">
        <v>46</v>
      </c>
      <c r="C36" s="66">
        <v>28</v>
      </c>
      <c r="D36" s="66">
        <v>28</v>
      </c>
      <c r="E36" s="68">
        <f t="shared" si="0"/>
        <v>0</v>
      </c>
      <c r="F36" s="77">
        <v>327568.8</v>
      </c>
      <c r="G36" s="77">
        <v>313419.5</v>
      </c>
      <c r="H36" s="67">
        <f t="shared" si="1"/>
        <v>4.5144925570999854</v>
      </c>
    </row>
    <row r="37" spans="1:14" s="7" customFormat="1" ht="14.25" customHeight="1" x14ac:dyDescent="0.2">
      <c r="A37" s="60">
        <v>31</v>
      </c>
      <c r="B37" s="60" t="s">
        <v>47</v>
      </c>
      <c r="C37" s="66">
        <v>38</v>
      </c>
      <c r="D37" s="66">
        <v>39</v>
      </c>
      <c r="E37" s="67">
        <f t="shared" si="0"/>
        <v>-2.5641025641025639</v>
      </c>
      <c r="F37" s="77">
        <v>358464.4</v>
      </c>
      <c r="G37" s="77">
        <v>337931.2</v>
      </c>
      <c r="H37" s="67">
        <f t="shared" si="1"/>
        <v>6.076148044335655</v>
      </c>
    </row>
    <row r="38" spans="1:14" s="7" customFormat="1" ht="14.25" customHeight="1" x14ac:dyDescent="0.2">
      <c r="A38" s="60">
        <v>32</v>
      </c>
      <c r="B38" s="60" t="s">
        <v>41</v>
      </c>
      <c r="C38" s="66">
        <v>49</v>
      </c>
      <c r="D38" s="66">
        <v>51</v>
      </c>
      <c r="E38" s="67">
        <f t="shared" si="0"/>
        <v>-3.9215686274509802</v>
      </c>
      <c r="F38" s="77">
        <v>909662.3</v>
      </c>
      <c r="G38" s="77">
        <v>952631.7</v>
      </c>
      <c r="H38" s="67">
        <f t="shared" si="1"/>
        <v>-4.5105994268298977</v>
      </c>
    </row>
    <row r="39" spans="1:14" s="7" customFormat="1" ht="14.25" customHeight="1" x14ac:dyDescent="0.2">
      <c r="A39" s="60">
        <v>33</v>
      </c>
      <c r="B39" s="60" t="s">
        <v>42</v>
      </c>
      <c r="C39" s="66">
        <v>30</v>
      </c>
      <c r="D39" s="66">
        <v>32</v>
      </c>
      <c r="E39" s="67">
        <f t="shared" si="0"/>
        <v>-6.25</v>
      </c>
      <c r="F39" s="77">
        <v>1569306.3</v>
      </c>
      <c r="G39" s="77">
        <v>1543254.3</v>
      </c>
      <c r="H39" s="67">
        <f t="shared" si="1"/>
        <v>1.6881210050734996</v>
      </c>
    </row>
    <row r="40" spans="1:14" s="7" customFormat="1" ht="14.25" customHeight="1" x14ac:dyDescent="0.2">
      <c r="A40" s="60">
        <v>34</v>
      </c>
      <c r="B40" s="60" t="s">
        <v>43</v>
      </c>
      <c r="C40" s="66">
        <v>149</v>
      </c>
      <c r="D40" s="66">
        <v>151</v>
      </c>
      <c r="E40" s="67">
        <f t="shared" si="0"/>
        <v>-1.3245033112582782</v>
      </c>
      <c r="F40" s="77">
        <v>9139162.2000000011</v>
      </c>
      <c r="G40" s="77">
        <v>8691777.1999999993</v>
      </c>
      <c r="H40" s="67">
        <f t="shared" si="1"/>
        <v>5.1472212150122978</v>
      </c>
    </row>
    <row r="41" spans="1:14" s="7" customFormat="1" ht="14.25" customHeight="1" x14ac:dyDescent="0.2">
      <c r="A41" s="60">
        <v>35</v>
      </c>
      <c r="B41" s="60" t="s">
        <v>44</v>
      </c>
      <c r="C41" s="66">
        <v>130</v>
      </c>
      <c r="D41" s="66">
        <v>120</v>
      </c>
      <c r="E41" s="67">
        <f t="shared" si="0"/>
        <v>8.3333333333333321</v>
      </c>
      <c r="F41" s="77">
        <v>1347218.7</v>
      </c>
      <c r="G41" s="77">
        <v>1191754.7</v>
      </c>
      <c r="H41" s="67">
        <f t="shared" si="1"/>
        <v>13.044966384441361</v>
      </c>
    </row>
    <row r="42" spans="1:14" s="7" customFormat="1" ht="14.25" customHeight="1" x14ac:dyDescent="0.2">
      <c r="A42" s="238" t="s">
        <v>45</v>
      </c>
      <c r="B42" s="238"/>
      <c r="C42" s="61">
        <v>1547</v>
      </c>
      <c r="D42" s="61">
        <v>1538</v>
      </c>
      <c r="E42" s="62">
        <f t="shared" si="0"/>
        <v>0.58517555266579979</v>
      </c>
      <c r="F42" s="73">
        <v>26162104.870000005</v>
      </c>
      <c r="G42" s="73">
        <v>23436403.699999999</v>
      </c>
      <c r="H42" s="62">
        <f t="shared" si="1"/>
        <v>11.630202333474934</v>
      </c>
    </row>
    <row r="43" spans="1:14" s="7" customFormat="1" ht="14.25" customHeight="1" x14ac:dyDescent="0.2">
      <c r="A43" s="13"/>
      <c r="B43" s="13"/>
      <c r="C43" s="15"/>
      <c r="D43" s="14"/>
      <c r="E43" s="14"/>
      <c r="F43" s="15"/>
      <c r="G43" s="15"/>
      <c r="H43" s="15"/>
    </row>
    <row r="44" spans="1:14" s="7" customFormat="1" ht="15" customHeight="1" x14ac:dyDescent="0.2">
      <c r="A44" s="85"/>
      <c r="B44" s="84" t="s">
        <v>66</v>
      </c>
      <c r="C44" s="14"/>
      <c r="D44" s="13"/>
      <c r="E44" s="13"/>
      <c r="F44" s="13"/>
      <c r="G44" s="13"/>
      <c r="H44" s="17"/>
      <c r="I44" s="13"/>
      <c r="J44" s="17"/>
      <c r="K44" s="13"/>
      <c r="L44" s="16"/>
    </row>
    <row r="45" spans="1:14" s="7" customFormat="1" ht="27" customHeight="1" x14ac:dyDescent="0.2">
      <c r="A45" s="85" t="s">
        <v>67</v>
      </c>
      <c r="B45" s="264" t="s">
        <v>70</v>
      </c>
      <c r="C45" s="265"/>
      <c r="D45" s="265"/>
      <c r="E45" s="265"/>
      <c r="F45" s="265"/>
      <c r="G45" s="265"/>
      <c r="H45" s="265"/>
      <c r="I45" s="88"/>
      <c r="J45" s="88"/>
      <c r="K45" s="88"/>
      <c r="L45" s="88"/>
      <c r="M45" s="88"/>
      <c r="N45" s="88"/>
    </row>
    <row r="46" spans="1:14" s="7" customFormat="1" ht="26.25" customHeight="1" x14ac:dyDescent="0.2">
      <c r="A46" s="85" t="s">
        <v>68</v>
      </c>
      <c r="B46" s="263" t="s">
        <v>71</v>
      </c>
      <c r="C46" s="263"/>
      <c r="D46" s="263"/>
      <c r="E46" s="263"/>
      <c r="F46" s="263"/>
      <c r="G46" s="263"/>
      <c r="H46" s="263"/>
      <c r="I46" s="13"/>
      <c r="J46" s="15"/>
      <c r="K46" s="13"/>
      <c r="L46" s="16"/>
    </row>
    <row r="47" spans="1:14" s="7" customFormat="1" x14ac:dyDescent="0.2">
      <c r="D47" s="18"/>
      <c r="E47" s="18"/>
      <c r="F47" s="58"/>
      <c r="G47" s="58"/>
    </row>
    <row r="48" spans="1:14" s="7" customFormat="1" x14ac:dyDescent="0.2">
      <c r="D48" s="18"/>
      <c r="E48" s="18"/>
      <c r="F48" s="58"/>
      <c r="G48" s="58"/>
    </row>
    <row r="49" spans="4:7" s="7" customFormat="1" x14ac:dyDescent="0.2">
      <c r="D49" s="18"/>
      <c r="E49" s="18"/>
      <c r="F49" s="58"/>
      <c r="G49" s="58"/>
    </row>
    <row r="50" spans="4:7" s="7" customFormat="1" x14ac:dyDescent="0.2">
      <c r="D50" s="18"/>
      <c r="E50" s="18"/>
      <c r="F50" s="58"/>
      <c r="G50" s="58"/>
    </row>
    <row r="51" spans="4:7" s="7" customFormat="1" x14ac:dyDescent="0.2">
      <c r="D51" s="18"/>
      <c r="E51" s="18"/>
      <c r="F51" s="58"/>
      <c r="G51" s="58"/>
    </row>
    <row r="52" spans="4:7" s="7" customFormat="1" x14ac:dyDescent="0.2">
      <c r="D52" s="18"/>
      <c r="E52" s="18"/>
      <c r="F52" s="58"/>
      <c r="G52" s="58"/>
    </row>
    <row r="53" spans="4:7" s="7" customFormat="1" x14ac:dyDescent="0.2">
      <c r="D53" s="18"/>
      <c r="E53" s="18"/>
      <c r="F53" s="58"/>
      <c r="G53" s="58"/>
    </row>
    <row r="54" spans="4:7" s="7" customFormat="1" x14ac:dyDescent="0.2">
      <c r="D54" s="18"/>
      <c r="E54" s="18"/>
      <c r="F54" s="58"/>
      <c r="G54" s="58"/>
    </row>
    <row r="55" spans="4:7" s="7" customFormat="1" x14ac:dyDescent="0.2">
      <c r="D55" s="18"/>
      <c r="E55" s="18"/>
      <c r="F55" s="58"/>
      <c r="G55" s="58"/>
    </row>
    <row r="56" spans="4:7" s="7" customFormat="1" x14ac:dyDescent="0.2">
      <c r="D56" s="18"/>
      <c r="E56" s="18"/>
      <c r="F56" s="58"/>
      <c r="G56" s="58"/>
    </row>
    <row r="57" spans="4:7" s="7" customFormat="1" x14ac:dyDescent="0.2">
      <c r="D57" s="18"/>
      <c r="E57" s="18"/>
      <c r="F57" s="58"/>
      <c r="G57" s="58"/>
    </row>
    <row r="58" spans="4:7" s="7" customFormat="1" x14ac:dyDescent="0.2">
      <c r="D58" s="18"/>
      <c r="E58" s="18"/>
      <c r="F58" s="58"/>
      <c r="G58" s="58"/>
    </row>
    <row r="59" spans="4:7" s="7" customFormat="1" x14ac:dyDescent="0.2">
      <c r="D59" s="18"/>
      <c r="E59" s="18"/>
      <c r="F59" s="58"/>
      <c r="G59" s="58"/>
    </row>
    <row r="60" spans="4:7" s="7" customFormat="1" x14ac:dyDescent="0.2">
      <c r="D60" s="18"/>
      <c r="E60" s="18"/>
      <c r="F60" s="58"/>
      <c r="G60" s="58"/>
    </row>
    <row r="61" spans="4:7" s="7" customFormat="1" x14ac:dyDescent="0.2">
      <c r="D61" s="18"/>
      <c r="E61" s="18"/>
      <c r="F61" s="58"/>
      <c r="G61" s="58"/>
    </row>
    <row r="62" spans="4:7" s="7" customFormat="1" x14ac:dyDescent="0.2">
      <c r="D62" s="18"/>
      <c r="E62" s="18"/>
      <c r="F62" s="58"/>
      <c r="G62" s="58"/>
    </row>
    <row r="63" spans="4:7" s="7" customFormat="1" x14ac:dyDescent="0.2">
      <c r="D63" s="18"/>
      <c r="E63" s="18"/>
      <c r="F63" s="58"/>
      <c r="G63" s="58"/>
    </row>
    <row r="64" spans="4:7" s="7" customFormat="1" x14ac:dyDescent="0.2">
      <c r="D64" s="18"/>
      <c r="E64" s="18"/>
      <c r="F64" s="58"/>
      <c r="G64" s="58"/>
    </row>
    <row r="65" spans="4:7" s="7" customFormat="1" x14ac:dyDescent="0.2">
      <c r="D65" s="18"/>
      <c r="E65" s="18"/>
      <c r="F65" s="58"/>
      <c r="G65" s="58"/>
    </row>
    <row r="66" spans="4:7" s="7" customFormat="1" x14ac:dyDescent="0.2">
      <c r="D66" s="18"/>
      <c r="E66" s="18"/>
      <c r="F66" s="58"/>
      <c r="G66" s="58"/>
    </row>
    <row r="67" spans="4:7" s="7" customFormat="1" x14ac:dyDescent="0.2">
      <c r="D67" s="18"/>
      <c r="E67" s="18"/>
      <c r="F67" s="58"/>
      <c r="G67" s="58"/>
    </row>
    <row r="68" spans="4:7" s="7" customFormat="1" x14ac:dyDescent="0.2">
      <c r="D68" s="18"/>
      <c r="E68" s="18"/>
      <c r="F68" s="58"/>
      <c r="G68" s="58"/>
    </row>
    <row r="69" spans="4:7" s="7" customFormat="1" x14ac:dyDescent="0.2">
      <c r="D69" s="18"/>
      <c r="E69" s="18"/>
      <c r="F69" s="58"/>
      <c r="G69" s="58"/>
    </row>
    <row r="70" spans="4:7" s="7" customFormat="1" x14ac:dyDescent="0.2">
      <c r="D70" s="18"/>
      <c r="E70" s="18"/>
      <c r="F70" s="58"/>
      <c r="G70" s="58"/>
    </row>
    <row r="71" spans="4:7" s="7" customFormat="1" x14ac:dyDescent="0.2">
      <c r="D71" s="18"/>
      <c r="E71" s="18"/>
      <c r="F71" s="58"/>
      <c r="G71" s="58"/>
    </row>
    <row r="72" spans="4:7" s="7" customFormat="1" x14ac:dyDescent="0.2">
      <c r="D72" s="18"/>
      <c r="E72" s="18"/>
      <c r="F72" s="58"/>
      <c r="G72" s="58"/>
    </row>
    <row r="73" spans="4:7" s="7" customFormat="1" x14ac:dyDescent="0.2">
      <c r="D73" s="18"/>
      <c r="E73" s="18"/>
      <c r="F73" s="58"/>
      <c r="G73" s="58"/>
    </row>
    <row r="74" spans="4:7" s="7" customFormat="1" x14ac:dyDescent="0.2">
      <c r="D74" s="18"/>
      <c r="E74" s="18"/>
      <c r="F74" s="58"/>
      <c r="G74" s="58"/>
    </row>
    <row r="75" spans="4:7" s="7" customFormat="1" x14ac:dyDescent="0.2">
      <c r="D75" s="18"/>
      <c r="E75" s="18"/>
      <c r="F75" s="58"/>
      <c r="G75" s="58"/>
    </row>
    <row r="76" spans="4:7" s="7" customFormat="1" x14ac:dyDescent="0.2">
      <c r="D76" s="18"/>
      <c r="E76" s="18"/>
      <c r="F76" s="58"/>
      <c r="G76" s="58"/>
    </row>
    <row r="77" spans="4:7" s="7" customFormat="1" x14ac:dyDescent="0.2">
      <c r="D77" s="18"/>
      <c r="E77" s="18"/>
      <c r="F77" s="58"/>
      <c r="G77" s="58"/>
    </row>
    <row r="78" spans="4:7" s="7" customFormat="1" x14ac:dyDescent="0.2">
      <c r="D78" s="18"/>
      <c r="E78" s="18"/>
      <c r="F78" s="58"/>
      <c r="G78" s="58"/>
    </row>
    <row r="79" spans="4:7" s="7" customFormat="1" x14ac:dyDescent="0.2">
      <c r="D79" s="18"/>
      <c r="E79" s="18"/>
      <c r="F79" s="58"/>
      <c r="G79" s="58"/>
    </row>
    <row r="80" spans="4:7" s="7" customFormat="1" x14ac:dyDescent="0.2">
      <c r="D80" s="18"/>
      <c r="E80" s="18"/>
      <c r="F80" s="58"/>
      <c r="G80" s="58"/>
    </row>
    <row r="81" spans="4:7" s="7" customFormat="1" x14ac:dyDescent="0.2">
      <c r="D81" s="18"/>
      <c r="E81" s="18"/>
      <c r="F81" s="58"/>
      <c r="G81" s="58"/>
    </row>
    <row r="82" spans="4:7" s="7" customFormat="1" x14ac:dyDescent="0.2">
      <c r="D82" s="18"/>
      <c r="E82" s="18"/>
      <c r="F82" s="58"/>
      <c r="G82" s="58"/>
    </row>
    <row r="83" spans="4:7" s="7" customFormat="1" x14ac:dyDescent="0.2">
      <c r="D83" s="18"/>
      <c r="E83" s="18"/>
      <c r="F83" s="58"/>
      <c r="G83" s="58"/>
    </row>
    <row r="84" spans="4:7" s="7" customFormat="1" x14ac:dyDescent="0.2">
      <c r="D84" s="18"/>
      <c r="E84" s="18"/>
      <c r="F84" s="58"/>
      <c r="G84" s="58"/>
    </row>
    <row r="85" spans="4:7" s="7" customFormat="1" x14ac:dyDescent="0.2">
      <c r="D85" s="18"/>
      <c r="E85" s="18"/>
      <c r="F85" s="58"/>
      <c r="G85" s="58"/>
    </row>
    <row r="86" spans="4:7" s="7" customFormat="1" x14ac:dyDescent="0.2">
      <c r="D86" s="18"/>
      <c r="E86" s="18"/>
      <c r="F86" s="58"/>
      <c r="G86" s="58"/>
    </row>
    <row r="87" spans="4:7" s="7" customFormat="1" x14ac:dyDescent="0.2">
      <c r="D87" s="18"/>
      <c r="E87" s="18"/>
      <c r="F87" s="58"/>
      <c r="G87" s="58"/>
    </row>
    <row r="88" spans="4:7" s="7" customFormat="1" x14ac:dyDescent="0.2">
      <c r="D88" s="18"/>
      <c r="E88" s="18"/>
      <c r="F88" s="58"/>
      <c r="G88" s="58"/>
    </row>
    <row r="89" spans="4:7" s="7" customFormat="1" x14ac:dyDescent="0.2">
      <c r="D89" s="18"/>
      <c r="E89" s="18"/>
      <c r="F89" s="58"/>
      <c r="G89" s="58"/>
    </row>
    <row r="90" spans="4:7" s="7" customFormat="1" x14ac:dyDescent="0.2">
      <c r="D90" s="18"/>
      <c r="E90" s="18"/>
      <c r="F90" s="58"/>
      <c r="G90" s="58"/>
    </row>
    <row r="91" spans="4:7" s="7" customFormat="1" x14ac:dyDescent="0.2">
      <c r="D91" s="18"/>
      <c r="E91" s="18"/>
      <c r="F91" s="58"/>
      <c r="G91" s="58"/>
    </row>
    <row r="92" spans="4:7" s="7" customFormat="1" x14ac:dyDescent="0.2">
      <c r="D92" s="18"/>
      <c r="E92" s="18"/>
      <c r="F92" s="58"/>
      <c r="G92" s="58"/>
    </row>
    <row r="93" spans="4:7" s="7" customFormat="1" x14ac:dyDescent="0.2">
      <c r="D93" s="18"/>
      <c r="E93" s="18"/>
      <c r="F93" s="58"/>
      <c r="G93" s="58"/>
    </row>
    <row r="94" spans="4:7" s="7" customFormat="1" x14ac:dyDescent="0.2">
      <c r="D94" s="18"/>
      <c r="E94" s="18"/>
      <c r="F94" s="58"/>
      <c r="G94" s="58"/>
    </row>
    <row r="95" spans="4:7" s="7" customFormat="1" x14ac:dyDescent="0.2">
      <c r="D95" s="18"/>
      <c r="E95" s="18"/>
      <c r="F95" s="58"/>
      <c r="G95" s="58"/>
    </row>
    <row r="96" spans="4:7" s="7" customFormat="1" x14ac:dyDescent="0.2">
      <c r="D96" s="18"/>
      <c r="E96" s="18"/>
      <c r="F96" s="58"/>
      <c r="G96" s="58"/>
    </row>
    <row r="97" spans="4:7" s="7" customFormat="1" x14ac:dyDescent="0.2">
      <c r="D97" s="18"/>
      <c r="E97" s="18"/>
      <c r="F97" s="58"/>
      <c r="G97" s="58"/>
    </row>
    <row r="98" spans="4:7" s="7" customFormat="1" x14ac:dyDescent="0.2">
      <c r="D98" s="18"/>
      <c r="E98" s="18"/>
      <c r="F98" s="58"/>
      <c r="G98" s="58"/>
    </row>
    <row r="99" spans="4:7" s="7" customFormat="1" x14ac:dyDescent="0.2">
      <c r="D99" s="18"/>
      <c r="E99" s="18"/>
      <c r="F99" s="58"/>
      <c r="G99" s="58"/>
    </row>
    <row r="100" spans="4:7" s="7" customFormat="1" x14ac:dyDescent="0.2">
      <c r="D100" s="18"/>
      <c r="E100" s="18"/>
      <c r="F100" s="58"/>
      <c r="G100" s="58"/>
    </row>
    <row r="101" spans="4:7" s="7" customFormat="1" x14ac:dyDescent="0.2">
      <c r="D101" s="18"/>
      <c r="E101" s="18"/>
      <c r="F101" s="58"/>
      <c r="G101" s="58"/>
    </row>
    <row r="102" spans="4:7" s="7" customFormat="1" x14ac:dyDescent="0.2">
      <c r="D102" s="18"/>
      <c r="E102" s="18"/>
      <c r="F102" s="58"/>
      <c r="G102" s="58"/>
    </row>
    <row r="103" spans="4:7" s="7" customFormat="1" x14ac:dyDescent="0.2">
      <c r="D103" s="18"/>
      <c r="E103" s="18"/>
      <c r="F103" s="58"/>
      <c r="G103" s="58"/>
    </row>
    <row r="104" spans="4:7" s="7" customFormat="1" x14ac:dyDescent="0.2">
      <c r="D104" s="18"/>
      <c r="E104" s="18"/>
      <c r="F104" s="58"/>
      <c r="G104" s="58"/>
    </row>
    <row r="105" spans="4:7" s="7" customFormat="1" x14ac:dyDescent="0.2">
      <c r="D105" s="18"/>
      <c r="E105" s="18"/>
      <c r="F105" s="58"/>
      <c r="G105" s="58"/>
    </row>
    <row r="106" spans="4:7" s="7" customFormat="1" x14ac:dyDescent="0.2">
      <c r="D106" s="18"/>
      <c r="E106" s="18"/>
      <c r="F106" s="58"/>
      <c r="G106" s="58"/>
    </row>
    <row r="107" spans="4:7" s="7" customFormat="1" x14ac:dyDescent="0.2">
      <c r="D107" s="18"/>
      <c r="E107" s="18"/>
      <c r="F107" s="58"/>
      <c r="G107" s="58"/>
    </row>
    <row r="108" spans="4:7" s="7" customFormat="1" x14ac:dyDescent="0.2">
      <c r="D108" s="18"/>
      <c r="E108" s="18"/>
      <c r="F108" s="58"/>
      <c r="G108" s="58"/>
    </row>
    <row r="109" spans="4:7" s="7" customFormat="1" x14ac:dyDescent="0.2">
      <c r="D109" s="18"/>
      <c r="E109" s="18"/>
      <c r="F109" s="58"/>
      <c r="G109" s="58"/>
    </row>
    <row r="110" spans="4:7" s="7" customFormat="1" x14ac:dyDescent="0.2">
      <c r="D110" s="18"/>
      <c r="E110" s="18"/>
      <c r="F110" s="58"/>
      <c r="G110" s="58"/>
    </row>
    <row r="111" spans="4:7" s="7" customFormat="1" x14ac:dyDescent="0.2">
      <c r="D111" s="18"/>
      <c r="E111" s="18"/>
      <c r="F111" s="58"/>
      <c r="G111" s="58"/>
    </row>
    <row r="112" spans="4:7" s="7" customFormat="1" x14ac:dyDescent="0.2">
      <c r="D112" s="18"/>
      <c r="E112" s="18"/>
      <c r="F112" s="58"/>
      <c r="G112" s="58"/>
    </row>
    <row r="113" spans="4:7" s="7" customFormat="1" x14ac:dyDescent="0.2">
      <c r="D113" s="18"/>
      <c r="E113" s="18"/>
      <c r="F113" s="58"/>
      <c r="G113" s="58"/>
    </row>
    <row r="114" spans="4:7" s="7" customFormat="1" x14ac:dyDescent="0.2">
      <c r="D114" s="18"/>
      <c r="E114" s="18"/>
      <c r="F114" s="58"/>
      <c r="G114" s="58"/>
    </row>
    <row r="115" spans="4:7" s="7" customFormat="1" x14ac:dyDescent="0.2">
      <c r="D115" s="18"/>
      <c r="E115" s="18"/>
      <c r="F115" s="58"/>
      <c r="G115" s="58"/>
    </row>
    <row r="116" spans="4:7" s="7" customFormat="1" x14ac:dyDescent="0.2">
      <c r="D116" s="18"/>
      <c r="E116" s="18"/>
      <c r="F116" s="58"/>
      <c r="G116" s="58"/>
    </row>
    <row r="117" spans="4:7" s="7" customFormat="1" x14ac:dyDescent="0.2">
      <c r="D117" s="18"/>
      <c r="E117" s="18"/>
      <c r="F117" s="58"/>
      <c r="G117" s="58"/>
    </row>
    <row r="118" spans="4:7" s="7" customFormat="1" x14ac:dyDescent="0.2">
      <c r="D118" s="18"/>
      <c r="E118" s="18"/>
      <c r="F118" s="58"/>
      <c r="G118" s="58"/>
    </row>
    <row r="119" spans="4:7" s="7" customFormat="1" x14ac:dyDescent="0.2">
      <c r="D119" s="18"/>
      <c r="E119" s="18"/>
      <c r="F119" s="58"/>
      <c r="G119" s="58"/>
    </row>
    <row r="120" spans="4:7" s="7" customFormat="1" x14ac:dyDescent="0.2">
      <c r="D120" s="18"/>
      <c r="E120" s="18"/>
      <c r="F120" s="58"/>
      <c r="G120" s="58"/>
    </row>
    <row r="121" spans="4:7" s="7" customFormat="1" x14ac:dyDescent="0.2">
      <c r="D121" s="18"/>
      <c r="E121" s="18"/>
      <c r="F121" s="58"/>
      <c r="G121" s="58"/>
    </row>
    <row r="122" spans="4:7" s="7" customFormat="1" x14ac:dyDescent="0.2">
      <c r="D122" s="18"/>
      <c r="E122" s="18"/>
      <c r="F122" s="58"/>
      <c r="G122" s="58"/>
    </row>
    <row r="123" spans="4:7" s="7" customFormat="1" x14ac:dyDescent="0.2">
      <c r="D123" s="18"/>
      <c r="E123" s="18"/>
      <c r="F123" s="58"/>
      <c r="G123" s="58"/>
    </row>
    <row r="124" spans="4:7" s="7" customFormat="1" x14ac:dyDescent="0.2">
      <c r="D124" s="18"/>
      <c r="E124" s="18"/>
      <c r="F124" s="58"/>
      <c r="G124" s="58"/>
    </row>
    <row r="125" spans="4:7" s="7" customFormat="1" x14ac:dyDescent="0.2">
      <c r="D125" s="18"/>
      <c r="E125" s="18"/>
      <c r="F125" s="58"/>
      <c r="G125" s="58"/>
    </row>
    <row r="126" spans="4:7" s="7" customFormat="1" x14ac:dyDescent="0.2">
      <c r="D126" s="18"/>
      <c r="E126" s="18"/>
      <c r="F126" s="58"/>
      <c r="G126" s="58"/>
    </row>
    <row r="127" spans="4:7" s="7" customFormat="1" x14ac:dyDescent="0.2">
      <c r="D127" s="18"/>
      <c r="E127" s="18"/>
      <c r="F127" s="58"/>
      <c r="G127" s="58"/>
    </row>
    <row r="128" spans="4:7" s="7" customFormat="1" x14ac:dyDescent="0.2">
      <c r="D128" s="18"/>
      <c r="E128" s="18"/>
      <c r="F128" s="58"/>
      <c r="G128" s="58"/>
    </row>
    <row r="129" spans="4:7" s="7" customFormat="1" x14ac:dyDescent="0.2">
      <c r="D129" s="18"/>
      <c r="E129" s="18"/>
      <c r="F129" s="58"/>
      <c r="G129" s="58"/>
    </row>
    <row r="130" spans="4:7" s="7" customFormat="1" x14ac:dyDescent="0.2">
      <c r="D130" s="18"/>
      <c r="E130" s="18"/>
      <c r="F130" s="58"/>
      <c r="G130" s="58"/>
    </row>
    <row r="131" spans="4:7" s="7" customFormat="1" x14ac:dyDescent="0.2">
      <c r="D131" s="18"/>
      <c r="E131" s="18"/>
      <c r="F131" s="58"/>
      <c r="G131" s="58"/>
    </row>
    <row r="132" spans="4:7" s="7" customFormat="1" x14ac:dyDescent="0.2">
      <c r="D132" s="18"/>
      <c r="E132" s="18"/>
      <c r="F132" s="58"/>
      <c r="G132" s="58"/>
    </row>
    <row r="133" spans="4:7" s="7" customFormat="1" x14ac:dyDescent="0.2">
      <c r="D133" s="18"/>
      <c r="E133" s="18"/>
      <c r="F133" s="58"/>
      <c r="G133" s="58"/>
    </row>
    <row r="134" spans="4:7" s="7" customFormat="1" x14ac:dyDescent="0.2">
      <c r="D134" s="18"/>
      <c r="E134" s="18"/>
      <c r="F134" s="58"/>
      <c r="G134" s="58"/>
    </row>
    <row r="135" spans="4:7" s="7" customFormat="1" x14ac:dyDescent="0.2">
      <c r="D135" s="18"/>
      <c r="E135" s="18"/>
      <c r="F135" s="58"/>
      <c r="G135" s="58"/>
    </row>
    <row r="136" spans="4:7" s="7" customFormat="1" x14ac:dyDescent="0.2">
      <c r="D136" s="18"/>
      <c r="E136" s="18"/>
      <c r="F136" s="58"/>
      <c r="G136" s="58"/>
    </row>
    <row r="137" spans="4:7" s="7" customFormat="1" x14ac:dyDescent="0.2">
      <c r="D137" s="18"/>
      <c r="E137" s="18"/>
      <c r="F137" s="58"/>
      <c r="G137" s="58"/>
    </row>
    <row r="138" spans="4:7" s="7" customFormat="1" x14ac:dyDescent="0.2">
      <c r="D138" s="18"/>
      <c r="E138" s="18"/>
      <c r="F138" s="58"/>
      <c r="G138" s="58"/>
    </row>
    <row r="139" spans="4:7" s="7" customFormat="1" x14ac:dyDescent="0.2">
      <c r="D139" s="18"/>
      <c r="E139" s="18"/>
      <c r="F139" s="58"/>
      <c r="G139" s="58"/>
    </row>
    <row r="140" spans="4:7" s="7" customFormat="1" x14ac:dyDescent="0.2">
      <c r="D140" s="18"/>
      <c r="E140" s="18"/>
      <c r="F140" s="58"/>
      <c r="G140" s="58"/>
    </row>
    <row r="141" spans="4:7" s="7" customFormat="1" x14ac:dyDescent="0.2">
      <c r="D141" s="18"/>
      <c r="E141" s="18"/>
      <c r="F141" s="58"/>
      <c r="G141" s="58"/>
    </row>
    <row r="142" spans="4:7" s="7" customFormat="1" x14ac:dyDescent="0.2">
      <c r="D142" s="18"/>
      <c r="E142" s="18"/>
      <c r="F142" s="58"/>
      <c r="G142" s="58"/>
    </row>
    <row r="143" spans="4:7" s="7" customFormat="1" x14ac:dyDescent="0.2">
      <c r="D143" s="18"/>
      <c r="E143" s="18"/>
      <c r="F143" s="58"/>
      <c r="G143" s="58"/>
    </row>
    <row r="144" spans="4:7" s="7" customFormat="1" x14ac:dyDescent="0.2">
      <c r="D144" s="18"/>
      <c r="E144" s="18"/>
      <c r="F144" s="58"/>
      <c r="G144" s="58"/>
    </row>
    <row r="145" spans="4:7" s="7" customFormat="1" x14ac:dyDescent="0.2">
      <c r="D145" s="18"/>
      <c r="E145" s="18"/>
      <c r="F145" s="58"/>
      <c r="G145" s="58"/>
    </row>
    <row r="146" spans="4:7" s="7" customFormat="1" x14ac:dyDescent="0.2">
      <c r="D146" s="18"/>
      <c r="E146" s="18"/>
      <c r="F146" s="58"/>
      <c r="G146" s="58"/>
    </row>
    <row r="147" spans="4:7" s="7" customFormat="1" x14ac:dyDescent="0.2">
      <c r="D147" s="18"/>
      <c r="E147" s="18"/>
      <c r="F147" s="58"/>
      <c r="G147" s="58"/>
    </row>
    <row r="148" spans="4:7" s="7" customFormat="1" x14ac:dyDescent="0.2">
      <c r="D148" s="18"/>
      <c r="E148" s="18"/>
      <c r="F148" s="58"/>
      <c r="G148" s="58"/>
    </row>
    <row r="149" spans="4:7" s="7" customFormat="1" x14ac:dyDescent="0.2">
      <c r="D149" s="18"/>
      <c r="E149" s="18"/>
      <c r="F149" s="58"/>
      <c r="G149" s="58"/>
    </row>
    <row r="150" spans="4:7" s="7" customFormat="1" x14ac:dyDescent="0.2">
      <c r="D150" s="18"/>
      <c r="E150" s="18"/>
      <c r="F150" s="58"/>
      <c r="G150" s="58"/>
    </row>
    <row r="151" spans="4:7" s="7" customFormat="1" x14ac:dyDescent="0.2">
      <c r="D151" s="18"/>
      <c r="E151" s="18"/>
      <c r="F151" s="58"/>
      <c r="G151" s="58"/>
    </row>
    <row r="152" spans="4:7" s="7" customFormat="1" x14ac:dyDescent="0.2">
      <c r="D152" s="18"/>
      <c r="E152" s="18"/>
      <c r="F152" s="58"/>
      <c r="G152" s="58"/>
    </row>
    <row r="153" spans="4:7" s="7" customFormat="1" x14ac:dyDescent="0.2">
      <c r="D153" s="18"/>
      <c r="E153" s="18"/>
      <c r="F153" s="58"/>
      <c r="G153" s="58"/>
    </row>
    <row r="154" spans="4:7" s="7" customFormat="1" x14ac:dyDescent="0.2">
      <c r="D154" s="18"/>
      <c r="E154" s="18"/>
      <c r="F154" s="58"/>
      <c r="G154" s="58"/>
    </row>
    <row r="155" spans="4:7" s="7" customFormat="1" x14ac:dyDescent="0.2">
      <c r="D155" s="18"/>
      <c r="E155" s="18"/>
      <c r="F155" s="58"/>
      <c r="G155" s="58"/>
    </row>
    <row r="156" spans="4:7" s="7" customFormat="1" x14ac:dyDescent="0.2">
      <c r="D156" s="18"/>
      <c r="E156" s="18"/>
      <c r="F156" s="58"/>
      <c r="G156" s="58"/>
    </row>
    <row r="157" spans="4:7" s="7" customFormat="1" x14ac:dyDescent="0.2">
      <c r="D157" s="18"/>
      <c r="E157" s="18"/>
      <c r="F157" s="58"/>
      <c r="G157" s="58"/>
    </row>
    <row r="158" spans="4:7" s="7" customFormat="1" x14ac:dyDescent="0.2">
      <c r="D158" s="18"/>
      <c r="E158" s="18"/>
      <c r="F158" s="58"/>
      <c r="G158" s="58"/>
    </row>
    <row r="159" spans="4:7" s="7" customFormat="1" x14ac:dyDescent="0.2">
      <c r="D159" s="18"/>
      <c r="E159" s="18"/>
      <c r="F159" s="58"/>
      <c r="G159" s="58"/>
    </row>
    <row r="160" spans="4:7" s="7" customFormat="1" x14ac:dyDescent="0.2">
      <c r="D160" s="18"/>
      <c r="E160" s="18"/>
      <c r="F160" s="58"/>
      <c r="G160" s="58"/>
    </row>
    <row r="161" spans="4:7" s="7" customFormat="1" x14ac:dyDescent="0.2">
      <c r="D161" s="18"/>
      <c r="E161" s="18"/>
      <c r="F161" s="58"/>
      <c r="G161" s="58"/>
    </row>
    <row r="162" spans="4:7" s="7" customFormat="1" x14ac:dyDescent="0.2">
      <c r="D162" s="18"/>
      <c r="E162" s="18"/>
      <c r="F162" s="58"/>
      <c r="G162" s="58"/>
    </row>
    <row r="163" spans="4:7" s="7" customFormat="1" x14ac:dyDescent="0.2">
      <c r="D163" s="18"/>
      <c r="E163" s="18"/>
      <c r="F163" s="58"/>
      <c r="G163" s="58"/>
    </row>
    <row r="164" spans="4:7" s="7" customFormat="1" x14ac:dyDescent="0.2">
      <c r="D164" s="18"/>
      <c r="E164" s="18"/>
      <c r="F164" s="58"/>
      <c r="G164" s="58"/>
    </row>
    <row r="165" spans="4:7" s="7" customFormat="1" x14ac:dyDescent="0.2">
      <c r="D165" s="18"/>
      <c r="E165" s="18"/>
      <c r="F165" s="58"/>
      <c r="G165" s="58"/>
    </row>
    <row r="166" spans="4:7" s="7" customFormat="1" x14ac:dyDescent="0.2">
      <c r="D166" s="18"/>
      <c r="E166" s="18"/>
      <c r="F166" s="58"/>
      <c r="G166" s="58"/>
    </row>
    <row r="167" spans="4:7" s="7" customFormat="1" x14ac:dyDescent="0.2">
      <c r="D167" s="18"/>
      <c r="E167" s="18"/>
      <c r="F167" s="58"/>
      <c r="G167" s="58"/>
    </row>
    <row r="168" spans="4:7" s="7" customFormat="1" x14ac:dyDescent="0.2">
      <c r="D168" s="18"/>
      <c r="E168" s="18"/>
      <c r="F168" s="58"/>
      <c r="G168" s="58"/>
    </row>
    <row r="169" spans="4:7" s="7" customFormat="1" x14ac:dyDescent="0.2">
      <c r="D169" s="18"/>
      <c r="E169" s="18"/>
      <c r="F169" s="58"/>
      <c r="G169" s="58"/>
    </row>
    <row r="170" spans="4:7" s="7" customFormat="1" x14ac:dyDescent="0.2">
      <c r="D170" s="18"/>
      <c r="E170" s="18"/>
      <c r="F170" s="58"/>
      <c r="G170" s="58"/>
    </row>
    <row r="171" spans="4:7" s="7" customFormat="1" x14ac:dyDescent="0.2">
      <c r="D171" s="18"/>
      <c r="E171" s="18"/>
      <c r="F171" s="58"/>
      <c r="G171" s="58"/>
    </row>
    <row r="172" spans="4:7" s="7" customFormat="1" x14ac:dyDescent="0.2">
      <c r="D172" s="18"/>
      <c r="E172" s="18"/>
      <c r="F172" s="58"/>
      <c r="G172" s="58"/>
    </row>
    <row r="173" spans="4:7" s="7" customFormat="1" x14ac:dyDescent="0.2">
      <c r="D173" s="18"/>
      <c r="E173" s="18"/>
      <c r="F173" s="58"/>
      <c r="G173" s="58"/>
    </row>
    <row r="174" spans="4:7" s="7" customFormat="1" x14ac:dyDescent="0.2">
      <c r="D174" s="18"/>
      <c r="E174" s="18"/>
      <c r="F174" s="58"/>
      <c r="G174" s="58"/>
    </row>
    <row r="175" spans="4:7" s="7" customFormat="1" x14ac:dyDescent="0.2">
      <c r="D175" s="18"/>
      <c r="E175" s="18"/>
      <c r="F175" s="58"/>
      <c r="G175" s="58"/>
    </row>
    <row r="176" spans="4:7" s="7" customFormat="1" x14ac:dyDescent="0.2">
      <c r="D176" s="18"/>
      <c r="E176" s="18"/>
      <c r="F176" s="58"/>
      <c r="G176" s="58"/>
    </row>
    <row r="177" spans="4:7" s="7" customFormat="1" x14ac:dyDescent="0.2">
      <c r="D177" s="18"/>
      <c r="E177" s="18"/>
      <c r="F177" s="58"/>
      <c r="G177" s="58"/>
    </row>
    <row r="178" spans="4:7" s="7" customFormat="1" x14ac:dyDescent="0.2">
      <c r="D178" s="18"/>
      <c r="E178" s="18"/>
      <c r="F178" s="58"/>
      <c r="G178" s="58"/>
    </row>
    <row r="179" spans="4:7" s="7" customFormat="1" x14ac:dyDescent="0.2">
      <c r="D179" s="18"/>
      <c r="E179" s="18"/>
      <c r="F179" s="58"/>
      <c r="G179" s="58"/>
    </row>
    <row r="180" spans="4:7" s="7" customFormat="1" x14ac:dyDescent="0.2">
      <c r="D180" s="18"/>
      <c r="E180" s="18"/>
      <c r="F180" s="58"/>
      <c r="G180" s="58"/>
    </row>
    <row r="181" spans="4:7" s="7" customFormat="1" x14ac:dyDescent="0.2">
      <c r="D181" s="18"/>
      <c r="E181" s="18"/>
      <c r="F181" s="58"/>
      <c r="G181" s="58"/>
    </row>
    <row r="182" spans="4:7" s="7" customFormat="1" x14ac:dyDescent="0.2">
      <c r="D182" s="18"/>
      <c r="E182" s="18"/>
      <c r="F182" s="58"/>
      <c r="G182" s="58"/>
    </row>
    <row r="183" spans="4:7" s="7" customFormat="1" x14ac:dyDescent="0.2">
      <c r="D183" s="18"/>
      <c r="E183" s="18"/>
      <c r="F183" s="58"/>
      <c r="G183" s="58"/>
    </row>
    <row r="184" spans="4:7" s="7" customFormat="1" x14ac:dyDescent="0.2">
      <c r="D184" s="18"/>
      <c r="E184" s="18"/>
      <c r="F184" s="58"/>
      <c r="G184" s="58"/>
    </row>
    <row r="185" spans="4:7" s="7" customFormat="1" x14ac:dyDescent="0.2">
      <c r="D185" s="18"/>
      <c r="E185" s="18"/>
      <c r="F185" s="58"/>
      <c r="G185" s="58"/>
    </row>
    <row r="186" spans="4:7" s="7" customFormat="1" x14ac:dyDescent="0.2">
      <c r="D186" s="18"/>
      <c r="E186" s="18"/>
      <c r="F186" s="58"/>
      <c r="G186" s="58"/>
    </row>
    <row r="187" spans="4:7" s="7" customFormat="1" x14ac:dyDescent="0.2">
      <c r="D187" s="18"/>
      <c r="E187" s="18"/>
      <c r="F187" s="58"/>
      <c r="G187" s="58"/>
    </row>
    <row r="188" spans="4:7" s="7" customFormat="1" x14ac:dyDescent="0.2">
      <c r="D188" s="18"/>
      <c r="E188" s="18"/>
      <c r="F188" s="58"/>
      <c r="G188" s="58"/>
    </row>
    <row r="189" spans="4:7" s="7" customFormat="1" x14ac:dyDescent="0.2">
      <c r="D189" s="18"/>
      <c r="E189" s="18"/>
      <c r="F189" s="58"/>
      <c r="G189" s="58"/>
    </row>
    <row r="190" spans="4:7" s="7" customFormat="1" x14ac:dyDescent="0.2">
      <c r="D190" s="18"/>
      <c r="E190" s="18"/>
      <c r="F190" s="58"/>
      <c r="G190" s="58"/>
    </row>
    <row r="191" spans="4:7" s="7" customFormat="1" x14ac:dyDescent="0.2">
      <c r="D191" s="18"/>
      <c r="E191" s="18"/>
      <c r="F191" s="58"/>
      <c r="G191" s="58"/>
    </row>
    <row r="192" spans="4:7" s="7" customFormat="1" x14ac:dyDescent="0.2">
      <c r="D192" s="18"/>
      <c r="E192" s="18"/>
      <c r="F192" s="58"/>
      <c r="G192" s="58"/>
    </row>
    <row r="193" spans="4:7" s="7" customFormat="1" x14ac:dyDescent="0.2">
      <c r="D193" s="18"/>
      <c r="E193" s="18"/>
      <c r="F193" s="58"/>
      <c r="G193" s="58"/>
    </row>
    <row r="194" spans="4:7" s="7" customFormat="1" x14ac:dyDescent="0.2">
      <c r="D194" s="18"/>
      <c r="E194" s="18"/>
      <c r="F194" s="58"/>
      <c r="G194" s="58"/>
    </row>
    <row r="195" spans="4:7" s="7" customFormat="1" x14ac:dyDescent="0.2">
      <c r="D195" s="18"/>
      <c r="E195" s="18"/>
      <c r="F195" s="58"/>
      <c r="G195" s="58"/>
    </row>
    <row r="196" spans="4:7" s="7" customFormat="1" x14ac:dyDescent="0.2">
      <c r="D196" s="18"/>
      <c r="E196" s="18"/>
      <c r="F196" s="58"/>
      <c r="G196" s="58"/>
    </row>
    <row r="197" spans="4:7" s="7" customFormat="1" x14ac:dyDescent="0.2">
      <c r="D197" s="18"/>
      <c r="E197" s="18"/>
      <c r="F197" s="58"/>
      <c r="G197" s="58"/>
    </row>
    <row r="198" spans="4:7" s="7" customFormat="1" x14ac:dyDescent="0.2">
      <c r="D198" s="18"/>
      <c r="E198" s="18"/>
      <c r="F198" s="58"/>
      <c r="G198" s="58"/>
    </row>
    <row r="199" spans="4:7" s="7" customFormat="1" x14ac:dyDescent="0.2">
      <c r="D199" s="18"/>
      <c r="E199" s="18"/>
      <c r="F199" s="58"/>
      <c r="G199" s="58"/>
    </row>
    <row r="200" spans="4:7" s="7" customFormat="1" x14ac:dyDescent="0.2">
      <c r="D200" s="18"/>
      <c r="E200" s="18"/>
      <c r="F200" s="58"/>
      <c r="G200" s="58"/>
    </row>
    <row r="201" spans="4:7" s="7" customFormat="1" x14ac:dyDescent="0.2">
      <c r="D201" s="18"/>
      <c r="E201" s="18"/>
      <c r="F201" s="58"/>
      <c r="G201" s="58"/>
    </row>
    <row r="202" spans="4:7" s="7" customFormat="1" x14ac:dyDescent="0.2">
      <c r="D202" s="18"/>
      <c r="E202" s="18"/>
      <c r="F202" s="58"/>
      <c r="G202" s="58"/>
    </row>
    <row r="203" spans="4:7" s="7" customFormat="1" x14ac:dyDescent="0.2">
      <c r="D203" s="18"/>
      <c r="E203" s="18"/>
      <c r="F203" s="58"/>
      <c r="G203" s="58"/>
    </row>
    <row r="204" spans="4:7" s="7" customFormat="1" x14ac:dyDescent="0.2">
      <c r="D204" s="18"/>
      <c r="E204" s="18"/>
      <c r="F204" s="58"/>
      <c r="G204" s="58"/>
    </row>
    <row r="205" spans="4:7" s="7" customFormat="1" x14ac:dyDescent="0.2">
      <c r="D205" s="18"/>
      <c r="E205" s="18"/>
      <c r="F205" s="58"/>
      <c r="G205" s="58"/>
    </row>
    <row r="206" spans="4:7" s="7" customFormat="1" x14ac:dyDescent="0.2">
      <c r="D206" s="18"/>
      <c r="E206" s="18"/>
      <c r="F206" s="58"/>
      <c r="G206" s="58"/>
    </row>
    <row r="207" spans="4:7" s="7" customFormat="1" x14ac:dyDescent="0.2">
      <c r="D207" s="18"/>
      <c r="E207" s="18"/>
      <c r="F207" s="58"/>
      <c r="G207" s="58"/>
    </row>
    <row r="208" spans="4:7" s="7" customFormat="1" x14ac:dyDescent="0.2">
      <c r="D208" s="18"/>
      <c r="E208" s="18"/>
      <c r="F208" s="58"/>
      <c r="G208" s="58"/>
    </row>
    <row r="209" spans="4:7" s="7" customFormat="1" x14ac:dyDescent="0.2">
      <c r="D209" s="18"/>
      <c r="E209" s="18"/>
      <c r="F209" s="58"/>
      <c r="G209" s="58"/>
    </row>
    <row r="210" spans="4:7" s="7" customFormat="1" x14ac:dyDescent="0.2">
      <c r="D210" s="18"/>
      <c r="E210" s="18"/>
      <c r="F210" s="58"/>
      <c r="G210" s="58"/>
    </row>
    <row r="211" spans="4:7" s="7" customFormat="1" x14ac:dyDescent="0.2">
      <c r="D211" s="18"/>
      <c r="E211" s="18"/>
      <c r="F211" s="58"/>
      <c r="G211" s="58"/>
    </row>
    <row r="212" spans="4:7" s="7" customFormat="1" x14ac:dyDescent="0.2">
      <c r="D212" s="18"/>
      <c r="E212" s="18"/>
      <c r="F212" s="58"/>
      <c r="G212" s="58"/>
    </row>
    <row r="213" spans="4:7" s="7" customFormat="1" x14ac:dyDescent="0.2">
      <c r="D213" s="18"/>
      <c r="E213" s="18"/>
      <c r="F213" s="58"/>
      <c r="G213" s="58"/>
    </row>
    <row r="214" spans="4:7" s="7" customFormat="1" x14ac:dyDescent="0.2">
      <c r="D214" s="18"/>
      <c r="E214" s="18"/>
      <c r="F214" s="58"/>
      <c r="G214" s="58"/>
    </row>
    <row r="215" spans="4:7" s="7" customFormat="1" x14ac:dyDescent="0.2">
      <c r="D215" s="18"/>
      <c r="E215" s="18"/>
      <c r="F215" s="58"/>
      <c r="G215" s="58"/>
    </row>
    <row r="216" spans="4:7" s="7" customFormat="1" x14ac:dyDescent="0.2">
      <c r="D216" s="18"/>
      <c r="E216" s="18"/>
      <c r="F216" s="58"/>
      <c r="G216" s="58"/>
    </row>
    <row r="217" spans="4:7" s="7" customFormat="1" x14ac:dyDescent="0.2">
      <c r="D217" s="18"/>
      <c r="E217" s="18"/>
      <c r="F217" s="58"/>
      <c r="G217" s="58"/>
    </row>
    <row r="218" spans="4:7" s="7" customFormat="1" x14ac:dyDescent="0.2">
      <c r="D218" s="18"/>
      <c r="E218" s="18"/>
      <c r="F218" s="58"/>
      <c r="G218" s="58"/>
    </row>
    <row r="219" spans="4:7" s="7" customFormat="1" x14ac:dyDescent="0.2">
      <c r="D219" s="18"/>
      <c r="E219" s="18"/>
      <c r="F219" s="58"/>
      <c r="G219" s="58"/>
    </row>
    <row r="220" spans="4:7" s="7" customFormat="1" x14ac:dyDescent="0.2">
      <c r="D220" s="18"/>
      <c r="E220" s="18"/>
      <c r="F220" s="58"/>
      <c r="G220" s="58"/>
    </row>
    <row r="221" spans="4:7" s="7" customFormat="1" x14ac:dyDescent="0.2">
      <c r="D221" s="18"/>
      <c r="E221" s="18"/>
      <c r="F221" s="58"/>
      <c r="G221" s="58"/>
    </row>
    <row r="222" spans="4:7" s="7" customFormat="1" x14ac:dyDescent="0.2">
      <c r="D222" s="18"/>
      <c r="E222" s="18"/>
      <c r="F222" s="58"/>
      <c r="G222" s="58"/>
    </row>
    <row r="223" spans="4:7" s="7" customFormat="1" x14ac:dyDescent="0.2">
      <c r="D223" s="18"/>
      <c r="E223" s="18"/>
      <c r="F223" s="58"/>
      <c r="G223" s="58"/>
    </row>
    <row r="224" spans="4:7" s="7" customFormat="1" x14ac:dyDescent="0.2">
      <c r="D224" s="18"/>
      <c r="E224" s="18"/>
      <c r="F224" s="58"/>
      <c r="G224" s="58"/>
    </row>
    <row r="225" spans="4:7" s="7" customFormat="1" x14ac:dyDescent="0.2">
      <c r="D225" s="18"/>
      <c r="E225" s="18"/>
      <c r="F225" s="58"/>
      <c r="G225" s="58"/>
    </row>
    <row r="226" spans="4:7" s="7" customFormat="1" x14ac:dyDescent="0.2">
      <c r="D226" s="18"/>
      <c r="E226" s="18"/>
      <c r="F226" s="58"/>
      <c r="G226" s="58"/>
    </row>
    <row r="227" spans="4:7" s="7" customFormat="1" x14ac:dyDescent="0.2">
      <c r="D227" s="18"/>
      <c r="E227" s="18"/>
      <c r="F227" s="58"/>
      <c r="G227" s="58"/>
    </row>
    <row r="228" spans="4:7" s="7" customFormat="1" x14ac:dyDescent="0.2">
      <c r="D228" s="18"/>
      <c r="E228" s="18"/>
      <c r="F228" s="58"/>
      <c r="G228" s="58"/>
    </row>
    <row r="229" spans="4:7" s="7" customFormat="1" x14ac:dyDescent="0.2">
      <c r="D229" s="18"/>
      <c r="E229" s="18"/>
      <c r="F229" s="58"/>
      <c r="G229" s="58"/>
    </row>
    <row r="230" spans="4:7" s="7" customFormat="1" x14ac:dyDescent="0.2">
      <c r="D230" s="18"/>
      <c r="E230" s="18"/>
      <c r="F230" s="58"/>
      <c r="G230" s="58"/>
    </row>
    <row r="231" spans="4:7" s="7" customFormat="1" x14ac:dyDescent="0.2">
      <c r="D231" s="18"/>
      <c r="E231" s="18"/>
      <c r="F231" s="58"/>
      <c r="G231" s="58"/>
    </row>
    <row r="232" spans="4:7" s="7" customFormat="1" x14ac:dyDescent="0.2">
      <c r="D232" s="18"/>
      <c r="E232" s="18"/>
      <c r="F232" s="58"/>
      <c r="G232" s="58"/>
    </row>
    <row r="233" spans="4:7" s="7" customFormat="1" x14ac:dyDescent="0.2">
      <c r="D233" s="18"/>
      <c r="E233" s="18"/>
      <c r="F233" s="58"/>
      <c r="G233" s="58"/>
    </row>
    <row r="234" spans="4:7" s="7" customFormat="1" x14ac:dyDescent="0.2">
      <c r="D234" s="18"/>
      <c r="E234" s="18"/>
      <c r="F234" s="58"/>
      <c r="G234" s="58"/>
    </row>
    <row r="235" spans="4:7" s="7" customFormat="1" x14ac:dyDescent="0.2">
      <c r="D235" s="18"/>
      <c r="E235" s="18"/>
      <c r="F235" s="58"/>
      <c r="G235" s="58"/>
    </row>
    <row r="236" spans="4:7" s="7" customFormat="1" x14ac:dyDescent="0.2">
      <c r="D236" s="18"/>
      <c r="E236" s="18"/>
      <c r="F236" s="58"/>
      <c r="G236" s="58"/>
    </row>
    <row r="237" spans="4:7" s="7" customFormat="1" x14ac:dyDescent="0.2">
      <c r="D237" s="18"/>
      <c r="E237" s="18"/>
      <c r="F237" s="58"/>
      <c r="G237" s="58"/>
    </row>
    <row r="238" spans="4:7" s="7" customFormat="1" x14ac:dyDescent="0.2">
      <c r="D238" s="18"/>
      <c r="E238" s="18"/>
      <c r="F238" s="58"/>
      <c r="G238" s="58"/>
    </row>
    <row r="239" spans="4:7" s="7" customFormat="1" x14ac:dyDescent="0.2">
      <c r="D239" s="18"/>
      <c r="E239" s="18"/>
      <c r="F239" s="58"/>
      <c r="G239" s="58"/>
    </row>
    <row r="240" spans="4:7" s="7" customFormat="1" x14ac:dyDescent="0.2">
      <c r="D240" s="18"/>
      <c r="E240" s="18"/>
      <c r="F240" s="58"/>
      <c r="G240" s="58"/>
    </row>
    <row r="241" spans="4:7" s="7" customFormat="1" x14ac:dyDescent="0.2">
      <c r="D241" s="18"/>
      <c r="E241" s="18"/>
      <c r="F241" s="58"/>
      <c r="G241" s="58"/>
    </row>
    <row r="242" spans="4:7" s="7" customFormat="1" x14ac:dyDescent="0.2">
      <c r="D242" s="18"/>
      <c r="E242" s="18"/>
      <c r="F242" s="58"/>
      <c r="G242" s="58"/>
    </row>
    <row r="243" spans="4:7" s="7" customFormat="1" x14ac:dyDescent="0.2">
      <c r="D243" s="18"/>
      <c r="E243" s="18"/>
      <c r="F243" s="58"/>
      <c r="G243" s="58"/>
    </row>
    <row r="244" spans="4:7" s="7" customFormat="1" x14ac:dyDescent="0.2">
      <c r="D244" s="18"/>
      <c r="E244" s="18"/>
      <c r="F244" s="58"/>
      <c r="G244" s="58"/>
    </row>
    <row r="245" spans="4:7" s="7" customFormat="1" x14ac:dyDescent="0.2">
      <c r="D245" s="18"/>
      <c r="E245" s="18"/>
      <c r="F245" s="58"/>
      <c r="G245" s="58"/>
    </row>
    <row r="246" spans="4:7" s="7" customFormat="1" x14ac:dyDescent="0.2">
      <c r="D246" s="18"/>
      <c r="E246" s="18"/>
      <c r="F246" s="58"/>
      <c r="G246" s="58"/>
    </row>
    <row r="247" spans="4:7" s="7" customFormat="1" x14ac:dyDescent="0.2">
      <c r="D247" s="18"/>
      <c r="E247" s="18"/>
      <c r="F247" s="58"/>
      <c r="G247" s="58"/>
    </row>
    <row r="248" spans="4:7" s="7" customFormat="1" x14ac:dyDescent="0.2">
      <c r="D248" s="18"/>
      <c r="E248" s="18"/>
      <c r="F248" s="58"/>
      <c r="G248" s="58"/>
    </row>
    <row r="249" spans="4:7" s="7" customFormat="1" x14ac:dyDescent="0.2">
      <c r="D249" s="18"/>
      <c r="E249" s="18"/>
      <c r="F249" s="58"/>
      <c r="G249" s="58"/>
    </row>
    <row r="250" spans="4:7" s="7" customFormat="1" x14ac:dyDescent="0.2">
      <c r="D250" s="18"/>
      <c r="E250" s="18"/>
      <c r="F250" s="58"/>
      <c r="G250" s="58"/>
    </row>
    <row r="251" spans="4:7" s="7" customFormat="1" x14ac:dyDescent="0.2">
      <c r="D251" s="18"/>
      <c r="E251" s="18"/>
      <c r="F251" s="58"/>
      <c r="G251" s="58"/>
    </row>
    <row r="252" spans="4:7" s="7" customFormat="1" x14ac:dyDescent="0.2">
      <c r="D252" s="18"/>
      <c r="E252" s="18"/>
      <c r="F252" s="58"/>
      <c r="G252" s="58"/>
    </row>
    <row r="253" spans="4:7" s="7" customFormat="1" x14ac:dyDescent="0.2">
      <c r="D253" s="18"/>
      <c r="E253" s="18"/>
      <c r="F253" s="58"/>
      <c r="G253" s="58"/>
    </row>
    <row r="254" spans="4:7" s="7" customFormat="1" x14ac:dyDescent="0.2">
      <c r="D254" s="18"/>
      <c r="E254" s="18"/>
      <c r="F254" s="58"/>
      <c r="G254" s="58"/>
    </row>
    <row r="255" spans="4:7" s="7" customFormat="1" x14ac:dyDescent="0.2">
      <c r="D255" s="18"/>
      <c r="E255" s="18"/>
      <c r="F255" s="58"/>
      <c r="G255" s="58"/>
    </row>
    <row r="256" spans="4:7" s="7" customFormat="1" x14ac:dyDescent="0.2">
      <c r="D256" s="18"/>
      <c r="E256" s="18"/>
      <c r="F256" s="58"/>
      <c r="G256" s="58"/>
    </row>
    <row r="257" spans="4:7" s="7" customFormat="1" x14ac:dyDescent="0.2">
      <c r="D257" s="18"/>
      <c r="E257" s="18"/>
      <c r="F257" s="58"/>
      <c r="G257" s="58"/>
    </row>
    <row r="258" spans="4:7" s="7" customFormat="1" x14ac:dyDescent="0.2">
      <c r="D258" s="18"/>
      <c r="E258" s="18"/>
      <c r="F258" s="58"/>
      <c r="G258" s="58"/>
    </row>
    <row r="259" spans="4:7" s="7" customFormat="1" x14ac:dyDescent="0.2">
      <c r="D259" s="18"/>
      <c r="E259" s="18"/>
      <c r="F259" s="58"/>
      <c r="G259" s="58"/>
    </row>
    <row r="260" spans="4:7" s="7" customFormat="1" x14ac:dyDescent="0.2">
      <c r="D260" s="18"/>
      <c r="E260" s="18"/>
      <c r="F260" s="58"/>
      <c r="G260" s="58"/>
    </row>
    <row r="261" spans="4:7" s="7" customFormat="1" x14ac:dyDescent="0.2">
      <c r="D261" s="18"/>
      <c r="E261" s="18"/>
      <c r="F261" s="58"/>
      <c r="G261" s="58"/>
    </row>
    <row r="262" spans="4:7" s="7" customFormat="1" x14ac:dyDescent="0.2">
      <c r="D262" s="18"/>
      <c r="E262" s="18"/>
      <c r="F262" s="58"/>
      <c r="G262" s="58"/>
    </row>
    <row r="263" spans="4:7" s="7" customFormat="1" x14ac:dyDescent="0.2">
      <c r="D263" s="18"/>
      <c r="E263" s="18"/>
      <c r="F263" s="58"/>
      <c r="G263" s="58"/>
    </row>
    <row r="264" spans="4:7" s="7" customFormat="1" x14ac:dyDescent="0.2">
      <c r="D264" s="18"/>
      <c r="E264" s="18"/>
      <c r="F264" s="58"/>
      <c r="G264" s="58"/>
    </row>
    <row r="265" spans="4:7" s="7" customFormat="1" x14ac:dyDescent="0.2">
      <c r="D265" s="18"/>
      <c r="E265" s="18"/>
      <c r="F265" s="58"/>
      <c r="G265" s="58"/>
    </row>
    <row r="266" spans="4:7" s="7" customFormat="1" x14ac:dyDescent="0.2">
      <c r="D266" s="18"/>
      <c r="E266" s="18"/>
      <c r="F266" s="58"/>
      <c r="G266" s="58"/>
    </row>
    <row r="267" spans="4:7" s="7" customFormat="1" x14ac:dyDescent="0.2">
      <c r="D267" s="18"/>
      <c r="E267" s="18"/>
      <c r="F267" s="58"/>
      <c r="G267" s="58"/>
    </row>
    <row r="268" spans="4:7" s="7" customFormat="1" x14ac:dyDescent="0.2">
      <c r="D268" s="18"/>
      <c r="E268" s="18"/>
      <c r="F268" s="58"/>
      <c r="G268" s="58"/>
    </row>
    <row r="269" spans="4:7" s="7" customFormat="1" x14ac:dyDescent="0.2">
      <c r="D269" s="18"/>
      <c r="E269" s="18"/>
      <c r="F269" s="58"/>
      <c r="G269" s="58"/>
    </row>
    <row r="270" spans="4:7" s="7" customFormat="1" x14ac:dyDescent="0.2">
      <c r="D270" s="18"/>
      <c r="E270" s="18"/>
      <c r="F270" s="58"/>
      <c r="G270" s="58"/>
    </row>
    <row r="271" spans="4:7" s="7" customFormat="1" x14ac:dyDescent="0.2">
      <c r="D271" s="18"/>
      <c r="E271" s="18"/>
      <c r="F271" s="58"/>
      <c r="G271" s="58"/>
    </row>
    <row r="272" spans="4:7" s="7" customFormat="1" x14ac:dyDescent="0.2">
      <c r="D272" s="18"/>
      <c r="E272" s="18"/>
      <c r="F272" s="58"/>
      <c r="G272" s="58"/>
    </row>
    <row r="273" spans="4:7" s="7" customFormat="1" x14ac:dyDescent="0.2">
      <c r="D273" s="18"/>
      <c r="E273" s="18"/>
      <c r="F273" s="58"/>
      <c r="G273" s="58"/>
    </row>
    <row r="274" spans="4:7" s="7" customFormat="1" x14ac:dyDescent="0.2">
      <c r="D274" s="18"/>
      <c r="E274" s="18"/>
      <c r="F274" s="58"/>
      <c r="G274" s="58"/>
    </row>
    <row r="275" spans="4:7" s="7" customFormat="1" x14ac:dyDescent="0.2">
      <c r="D275" s="18"/>
      <c r="E275" s="18"/>
      <c r="F275" s="58"/>
      <c r="G275" s="58"/>
    </row>
    <row r="276" spans="4:7" s="7" customFormat="1" x14ac:dyDescent="0.2">
      <c r="D276" s="18"/>
      <c r="E276" s="18"/>
      <c r="F276" s="58"/>
      <c r="G276" s="58"/>
    </row>
    <row r="277" spans="4:7" s="7" customFormat="1" x14ac:dyDescent="0.2">
      <c r="D277" s="18"/>
      <c r="E277" s="18"/>
      <c r="F277" s="58"/>
      <c r="G277" s="58"/>
    </row>
    <row r="278" spans="4:7" s="7" customFormat="1" x14ac:dyDescent="0.2">
      <c r="D278" s="18"/>
      <c r="E278" s="18"/>
      <c r="F278" s="58"/>
      <c r="G278" s="58"/>
    </row>
    <row r="279" spans="4:7" s="7" customFormat="1" x14ac:dyDescent="0.2">
      <c r="D279" s="18"/>
      <c r="E279" s="18"/>
      <c r="F279" s="58"/>
      <c r="G279" s="58"/>
    </row>
    <row r="280" spans="4:7" s="7" customFormat="1" x14ac:dyDescent="0.2">
      <c r="D280" s="18"/>
      <c r="E280" s="18"/>
      <c r="F280" s="58"/>
      <c r="G280" s="58"/>
    </row>
    <row r="281" spans="4:7" s="7" customFormat="1" x14ac:dyDescent="0.2">
      <c r="D281" s="18"/>
      <c r="E281" s="18"/>
      <c r="F281" s="58"/>
      <c r="G281" s="58"/>
    </row>
    <row r="282" spans="4:7" s="7" customFormat="1" x14ac:dyDescent="0.2">
      <c r="D282" s="18"/>
      <c r="E282" s="18"/>
      <c r="F282" s="58"/>
      <c r="G282" s="58"/>
    </row>
    <row r="283" spans="4:7" s="7" customFormat="1" x14ac:dyDescent="0.2">
      <c r="D283" s="18"/>
      <c r="E283" s="18"/>
      <c r="F283" s="58"/>
      <c r="G283" s="58"/>
    </row>
    <row r="284" spans="4:7" s="7" customFormat="1" x14ac:dyDescent="0.2">
      <c r="D284" s="18"/>
      <c r="E284" s="18"/>
      <c r="F284" s="58"/>
      <c r="G284" s="58"/>
    </row>
    <row r="285" spans="4:7" s="7" customFormat="1" x14ac:dyDescent="0.2">
      <c r="D285" s="18"/>
      <c r="E285" s="18"/>
      <c r="F285" s="58"/>
      <c r="G285" s="58"/>
    </row>
    <row r="286" spans="4:7" s="7" customFormat="1" x14ac:dyDescent="0.2">
      <c r="D286" s="18"/>
      <c r="E286" s="18"/>
      <c r="F286" s="58"/>
      <c r="G286" s="58"/>
    </row>
    <row r="287" spans="4:7" s="7" customFormat="1" x14ac:dyDescent="0.2">
      <c r="D287" s="18"/>
      <c r="E287" s="18"/>
      <c r="F287" s="58"/>
      <c r="G287" s="58"/>
    </row>
    <row r="288" spans="4:7" s="7" customFormat="1" x14ac:dyDescent="0.2">
      <c r="D288" s="18"/>
      <c r="E288" s="18"/>
      <c r="F288" s="58"/>
      <c r="G288" s="58"/>
    </row>
    <row r="289" spans="4:7" s="7" customFormat="1" x14ac:dyDescent="0.2">
      <c r="D289" s="18"/>
      <c r="E289" s="18"/>
      <c r="F289" s="58"/>
      <c r="G289" s="58"/>
    </row>
    <row r="290" spans="4:7" s="7" customFormat="1" x14ac:dyDescent="0.2">
      <c r="D290" s="18"/>
      <c r="E290" s="18"/>
      <c r="F290" s="58"/>
      <c r="G290" s="58"/>
    </row>
    <row r="291" spans="4:7" s="7" customFormat="1" x14ac:dyDescent="0.2">
      <c r="D291" s="18"/>
      <c r="E291" s="18"/>
      <c r="F291" s="58"/>
      <c r="G291" s="58"/>
    </row>
    <row r="292" spans="4:7" s="7" customFormat="1" x14ac:dyDescent="0.2">
      <c r="D292" s="18"/>
      <c r="E292" s="18"/>
      <c r="F292" s="58"/>
      <c r="G292" s="58"/>
    </row>
    <row r="293" spans="4:7" s="7" customFormat="1" x14ac:dyDescent="0.2">
      <c r="D293" s="18"/>
      <c r="E293" s="18"/>
      <c r="F293" s="58"/>
      <c r="G293" s="58"/>
    </row>
    <row r="294" spans="4:7" s="7" customFormat="1" x14ac:dyDescent="0.2">
      <c r="D294" s="18"/>
      <c r="E294" s="18"/>
      <c r="F294" s="58"/>
      <c r="G294" s="58"/>
    </row>
    <row r="295" spans="4:7" s="7" customFormat="1" x14ac:dyDescent="0.2">
      <c r="D295" s="18"/>
      <c r="E295" s="18"/>
      <c r="F295" s="58"/>
      <c r="G295" s="58"/>
    </row>
    <row r="296" spans="4:7" s="7" customFormat="1" x14ac:dyDescent="0.2">
      <c r="D296" s="18"/>
      <c r="E296" s="18"/>
      <c r="F296" s="58"/>
      <c r="G296" s="58"/>
    </row>
    <row r="297" spans="4:7" s="7" customFormat="1" x14ac:dyDescent="0.2">
      <c r="D297" s="18"/>
      <c r="E297" s="18"/>
      <c r="F297" s="58"/>
      <c r="G297" s="58"/>
    </row>
    <row r="298" spans="4:7" s="7" customFormat="1" x14ac:dyDescent="0.2">
      <c r="D298" s="18"/>
      <c r="E298" s="18"/>
      <c r="F298" s="58"/>
      <c r="G298" s="58"/>
    </row>
    <row r="299" spans="4:7" s="7" customFormat="1" x14ac:dyDescent="0.2">
      <c r="D299" s="18"/>
      <c r="E299" s="18"/>
      <c r="F299" s="58"/>
      <c r="G299" s="58"/>
    </row>
    <row r="300" spans="4:7" s="7" customFormat="1" x14ac:dyDescent="0.2">
      <c r="D300" s="18"/>
      <c r="E300" s="18"/>
      <c r="F300" s="58"/>
      <c r="G300" s="58"/>
    </row>
    <row r="301" spans="4:7" s="7" customFormat="1" x14ac:dyDescent="0.2">
      <c r="D301" s="18"/>
      <c r="E301" s="18"/>
      <c r="F301" s="58"/>
      <c r="G301" s="58"/>
    </row>
    <row r="302" spans="4:7" s="7" customFormat="1" x14ac:dyDescent="0.2">
      <c r="D302" s="18"/>
      <c r="E302" s="18"/>
      <c r="F302" s="58"/>
      <c r="G302" s="58"/>
    </row>
    <row r="303" spans="4:7" s="7" customFormat="1" x14ac:dyDescent="0.2">
      <c r="D303" s="18"/>
      <c r="E303" s="18"/>
      <c r="F303" s="58"/>
      <c r="G303" s="58"/>
    </row>
    <row r="304" spans="4:7" s="7" customFormat="1" x14ac:dyDescent="0.2">
      <c r="D304" s="18"/>
      <c r="E304" s="18"/>
      <c r="F304" s="58"/>
      <c r="G304" s="58"/>
    </row>
    <row r="305" spans="4:7" s="7" customFormat="1" x14ac:dyDescent="0.2">
      <c r="D305" s="18"/>
      <c r="E305" s="18"/>
      <c r="F305" s="58"/>
      <c r="G305" s="58"/>
    </row>
    <row r="306" spans="4:7" s="7" customFormat="1" x14ac:dyDescent="0.2">
      <c r="D306" s="18"/>
      <c r="E306" s="18"/>
      <c r="F306" s="58"/>
      <c r="G306" s="58"/>
    </row>
    <row r="307" spans="4:7" s="7" customFormat="1" x14ac:dyDescent="0.2">
      <c r="D307" s="18"/>
      <c r="E307" s="18"/>
      <c r="F307" s="58"/>
      <c r="G307" s="58"/>
    </row>
    <row r="308" spans="4:7" s="7" customFormat="1" x14ac:dyDescent="0.2">
      <c r="D308" s="18"/>
      <c r="E308" s="18"/>
      <c r="F308" s="58"/>
      <c r="G308" s="58"/>
    </row>
    <row r="309" spans="4:7" s="7" customFormat="1" x14ac:dyDescent="0.2">
      <c r="D309" s="18"/>
      <c r="E309" s="18"/>
      <c r="F309" s="58"/>
      <c r="G309" s="58"/>
    </row>
    <row r="310" spans="4:7" s="7" customFormat="1" x14ac:dyDescent="0.2">
      <c r="D310" s="18"/>
      <c r="E310" s="18"/>
      <c r="F310" s="58"/>
      <c r="G310" s="58"/>
    </row>
    <row r="311" spans="4:7" s="7" customFormat="1" x14ac:dyDescent="0.2">
      <c r="D311" s="18"/>
      <c r="E311" s="18"/>
      <c r="F311" s="58"/>
      <c r="G311" s="58"/>
    </row>
    <row r="312" spans="4:7" s="7" customFormat="1" x14ac:dyDescent="0.2">
      <c r="D312" s="18"/>
      <c r="E312" s="18"/>
      <c r="F312" s="58"/>
      <c r="G312" s="58"/>
    </row>
    <row r="313" spans="4:7" s="7" customFormat="1" x14ac:dyDescent="0.2">
      <c r="D313" s="18"/>
      <c r="E313" s="18"/>
      <c r="F313" s="58"/>
      <c r="G313" s="58"/>
    </row>
    <row r="314" spans="4:7" s="7" customFormat="1" x14ac:dyDescent="0.2">
      <c r="D314" s="18"/>
      <c r="E314" s="18"/>
      <c r="F314" s="58"/>
      <c r="G314" s="58"/>
    </row>
    <row r="315" spans="4:7" s="7" customFormat="1" x14ac:dyDescent="0.2">
      <c r="D315" s="18"/>
      <c r="E315" s="18"/>
      <c r="F315" s="58"/>
      <c r="G315" s="58"/>
    </row>
    <row r="316" spans="4:7" s="7" customFormat="1" x14ac:dyDescent="0.2">
      <c r="D316" s="18"/>
      <c r="E316" s="18"/>
      <c r="F316" s="58"/>
      <c r="G316" s="58"/>
    </row>
    <row r="317" spans="4:7" s="7" customFormat="1" x14ac:dyDescent="0.2">
      <c r="D317" s="18"/>
      <c r="E317" s="18"/>
      <c r="F317" s="58"/>
      <c r="G317" s="58"/>
    </row>
    <row r="318" spans="4:7" s="7" customFormat="1" x14ac:dyDescent="0.2">
      <c r="D318" s="18"/>
      <c r="E318" s="18"/>
      <c r="F318" s="58"/>
      <c r="G318" s="58"/>
    </row>
    <row r="319" spans="4:7" s="7" customFormat="1" x14ac:dyDescent="0.2">
      <c r="D319" s="18"/>
      <c r="E319" s="18"/>
      <c r="F319" s="58"/>
      <c r="G319" s="58"/>
    </row>
    <row r="320" spans="4:7" s="7" customFormat="1" x14ac:dyDescent="0.2">
      <c r="D320" s="18"/>
      <c r="E320" s="18"/>
      <c r="F320" s="58"/>
      <c r="G320" s="58"/>
    </row>
    <row r="321" spans="4:7" s="7" customFormat="1" x14ac:dyDescent="0.2">
      <c r="D321" s="18"/>
      <c r="E321" s="18"/>
      <c r="F321" s="58"/>
      <c r="G321" s="58"/>
    </row>
    <row r="322" spans="4:7" s="7" customFormat="1" x14ac:dyDescent="0.2">
      <c r="D322" s="18"/>
      <c r="E322" s="18"/>
      <c r="F322" s="58"/>
      <c r="G322" s="58"/>
    </row>
    <row r="323" spans="4:7" s="7" customFormat="1" x14ac:dyDescent="0.2">
      <c r="D323" s="18"/>
      <c r="E323" s="18"/>
      <c r="F323" s="58"/>
      <c r="G323" s="58"/>
    </row>
    <row r="324" spans="4:7" s="7" customFormat="1" x14ac:dyDescent="0.2">
      <c r="D324" s="18"/>
      <c r="E324" s="18"/>
      <c r="F324" s="58"/>
      <c r="G324" s="58"/>
    </row>
    <row r="325" spans="4:7" s="7" customFormat="1" x14ac:dyDescent="0.2">
      <c r="D325" s="18"/>
      <c r="E325" s="18"/>
      <c r="F325" s="58"/>
      <c r="G325" s="58"/>
    </row>
    <row r="326" spans="4:7" s="7" customFormat="1" x14ac:dyDescent="0.2">
      <c r="D326" s="18"/>
      <c r="E326" s="18"/>
      <c r="F326" s="58"/>
      <c r="G326" s="58"/>
    </row>
    <row r="327" spans="4:7" s="7" customFormat="1" x14ac:dyDescent="0.2">
      <c r="D327" s="18"/>
      <c r="E327" s="18"/>
      <c r="F327" s="58"/>
      <c r="G327" s="58"/>
    </row>
    <row r="328" spans="4:7" s="7" customFormat="1" x14ac:dyDescent="0.2">
      <c r="D328" s="18"/>
      <c r="E328" s="18"/>
      <c r="F328" s="58"/>
      <c r="G328" s="58"/>
    </row>
    <row r="329" spans="4:7" s="7" customFormat="1" x14ac:dyDescent="0.2">
      <c r="D329" s="18"/>
      <c r="E329" s="18"/>
      <c r="F329" s="58"/>
      <c r="G329" s="58"/>
    </row>
    <row r="330" spans="4:7" s="7" customFormat="1" x14ac:dyDescent="0.2">
      <c r="D330" s="18"/>
      <c r="E330" s="18"/>
      <c r="F330" s="58"/>
      <c r="G330" s="58"/>
    </row>
    <row r="331" spans="4:7" s="7" customFormat="1" x14ac:dyDescent="0.2">
      <c r="D331" s="18"/>
      <c r="E331" s="18"/>
      <c r="F331" s="58"/>
      <c r="G331" s="58"/>
    </row>
    <row r="332" spans="4:7" s="7" customFormat="1" x14ac:dyDescent="0.2">
      <c r="D332" s="18"/>
      <c r="E332" s="18"/>
      <c r="F332" s="58"/>
      <c r="G332" s="58"/>
    </row>
    <row r="333" spans="4:7" s="7" customFormat="1" x14ac:dyDescent="0.2">
      <c r="D333" s="18"/>
      <c r="E333" s="18"/>
      <c r="F333" s="58"/>
      <c r="G333" s="58"/>
    </row>
    <row r="334" spans="4:7" s="7" customFormat="1" x14ac:dyDescent="0.2">
      <c r="D334" s="18"/>
      <c r="E334" s="18"/>
      <c r="F334" s="58"/>
      <c r="G334" s="58"/>
    </row>
    <row r="335" spans="4:7" s="7" customFormat="1" x14ac:dyDescent="0.2">
      <c r="D335" s="18"/>
      <c r="E335" s="18"/>
      <c r="F335" s="58"/>
      <c r="G335" s="58"/>
    </row>
    <row r="336" spans="4:7" s="7" customFormat="1" x14ac:dyDescent="0.2">
      <c r="D336" s="18"/>
      <c r="E336" s="18"/>
      <c r="F336" s="58"/>
      <c r="G336" s="58"/>
    </row>
    <row r="337" spans="4:7" s="7" customFormat="1" x14ac:dyDescent="0.2">
      <c r="D337" s="18"/>
      <c r="E337" s="18"/>
      <c r="F337" s="58"/>
      <c r="G337" s="58"/>
    </row>
    <row r="338" spans="4:7" s="7" customFormat="1" x14ac:dyDescent="0.2">
      <c r="D338" s="18"/>
      <c r="E338" s="18"/>
      <c r="F338" s="58"/>
      <c r="G338" s="58"/>
    </row>
    <row r="339" spans="4:7" s="7" customFormat="1" x14ac:dyDescent="0.2">
      <c r="D339" s="18"/>
      <c r="E339" s="18"/>
      <c r="F339" s="58"/>
      <c r="G339" s="58"/>
    </row>
    <row r="340" spans="4:7" s="7" customFormat="1" x14ac:dyDescent="0.2">
      <c r="D340" s="18"/>
      <c r="E340" s="18"/>
      <c r="F340" s="58"/>
      <c r="G340" s="58"/>
    </row>
    <row r="341" spans="4:7" s="7" customFormat="1" x14ac:dyDescent="0.2">
      <c r="D341" s="18"/>
      <c r="E341" s="18"/>
      <c r="F341" s="58"/>
      <c r="G341" s="58"/>
    </row>
    <row r="342" spans="4:7" s="7" customFormat="1" x14ac:dyDescent="0.2">
      <c r="D342" s="18"/>
      <c r="E342" s="18"/>
      <c r="F342" s="58"/>
      <c r="G342" s="58"/>
    </row>
    <row r="343" spans="4:7" s="7" customFormat="1" x14ac:dyDescent="0.2">
      <c r="D343" s="18"/>
      <c r="E343" s="18"/>
      <c r="F343" s="58"/>
      <c r="G343" s="58"/>
    </row>
    <row r="344" spans="4:7" s="7" customFormat="1" x14ac:dyDescent="0.2">
      <c r="D344" s="18"/>
      <c r="E344" s="18"/>
      <c r="F344" s="58"/>
      <c r="G344" s="58"/>
    </row>
    <row r="345" spans="4:7" s="7" customFormat="1" x14ac:dyDescent="0.2">
      <c r="D345" s="18"/>
      <c r="E345" s="18"/>
      <c r="F345" s="58"/>
      <c r="G345" s="58"/>
    </row>
    <row r="346" spans="4:7" s="7" customFormat="1" x14ac:dyDescent="0.2">
      <c r="D346" s="18"/>
      <c r="E346" s="18"/>
      <c r="F346" s="58"/>
      <c r="G346" s="58"/>
    </row>
    <row r="347" spans="4:7" s="7" customFormat="1" x14ac:dyDescent="0.2">
      <c r="D347" s="18"/>
      <c r="E347" s="18"/>
      <c r="F347" s="58"/>
      <c r="G347" s="58"/>
    </row>
    <row r="348" spans="4:7" s="7" customFormat="1" x14ac:dyDescent="0.2">
      <c r="D348" s="18"/>
      <c r="E348" s="18"/>
      <c r="F348" s="58"/>
      <c r="G348" s="58"/>
    </row>
    <row r="349" spans="4:7" s="7" customFormat="1" x14ac:dyDescent="0.2">
      <c r="D349" s="18"/>
      <c r="E349" s="18"/>
      <c r="F349" s="58"/>
      <c r="G349" s="58"/>
    </row>
    <row r="350" spans="4:7" s="7" customFormat="1" x14ac:dyDescent="0.2">
      <c r="D350" s="18"/>
      <c r="E350" s="18"/>
      <c r="F350" s="58"/>
      <c r="G350" s="58"/>
    </row>
    <row r="351" spans="4:7" s="7" customFormat="1" x14ac:dyDescent="0.2">
      <c r="D351" s="18"/>
      <c r="E351" s="18"/>
      <c r="F351" s="58"/>
      <c r="G351" s="58"/>
    </row>
    <row r="352" spans="4:7" s="7" customFormat="1" x14ac:dyDescent="0.2">
      <c r="D352" s="18"/>
      <c r="E352" s="18"/>
      <c r="F352" s="58"/>
      <c r="G352" s="58"/>
    </row>
    <row r="353" spans="4:7" s="7" customFormat="1" x14ac:dyDescent="0.2">
      <c r="D353" s="18"/>
      <c r="E353" s="18"/>
      <c r="F353" s="58"/>
      <c r="G353" s="58"/>
    </row>
    <row r="354" spans="4:7" s="7" customFormat="1" x14ac:dyDescent="0.2">
      <c r="D354" s="18"/>
      <c r="E354" s="18"/>
      <c r="F354" s="58"/>
      <c r="G354" s="58"/>
    </row>
    <row r="355" spans="4:7" s="7" customFormat="1" x14ac:dyDescent="0.2">
      <c r="D355" s="18"/>
      <c r="E355" s="18"/>
      <c r="F355" s="58"/>
      <c r="G355" s="58"/>
    </row>
    <row r="356" spans="4:7" s="7" customFormat="1" x14ac:dyDescent="0.2">
      <c r="D356" s="18"/>
      <c r="E356" s="18"/>
      <c r="F356" s="58"/>
      <c r="G356" s="58"/>
    </row>
    <row r="357" spans="4:7" s="7" customFormat="1" x14ac:dyDescent="0.2">
      <c r="D357" s="18"/>
      <c r="E357" s="18"/>
      <c r="F357" s="58"/>
      <c r="G357" s="58"/>
    </row>
    <row r="358" spans="4:7" s="7" customFormat="1" x14ac:dyDescent="0.2">
      <c r="D358" s="18"/>
      <c r="E358" s="18"/>
      <c r="F358" s="58"/>
      <c r="G358" s="58"/>
    </row>
    <row r="359" spans="4:7" s="7" customFormat="1" x14ac:dyDescent="0.2">
      <c r="D359" s="18"/>
      <c r="E359" s="18"/>
      <c r="F359" s="58"/>
      <c r="G359" s="58"/>
    </row>
    <row r="360" spans="4:7" s="7" customFormat="1" x14ac:dyDescent="0.2">
      <c r="D360" s="18"/>
      <c r="E360" s="18"/>
      <c r="F360" s="58"/>
      <c r="G360" s="58"/>
    </row>
    <row r="361" spans="4:7" s="7" customFormat="1" x14ac:dyDescent="0.2">
      <c r="D361" s="18"/>
      <c r="E361" s="18"/>
      <c r="F361" s="58"/>
      <c r="G361" s="58"/>
    </row>
    <row r="362" spans="4:7" s="7" customFormat="1" x14ac:dyDescent="0.2">
      <c r="D362" s="18"/>
      <c r="E362" s="18"/>
      <c r="F362" s="58"/>
      <c r="G362" s="58"/>
    </row>
    <row r="363" spans="4:7" s="7" customFormat="1" x14ac:dyDescent="0.2">
      <c r="D363" s="18"/>
      <c r="E363" s="18"/>
      <c r="F363" s="58"/>
      <c r="G363" s="58"/>
    </row>
    <row r="364" spans="4:7" s="7" customFormat="1" x14ac:dyDescent="0.2">
      <c r="D364" s="18"/>
      <c r="E364" s="18"/>
      <c r="F364" s="58"/>
      <c r="G364" s="58"/>
    </row>
    <row r="365" spans="4:7" s="7" customFormat="1" x14ac:dyDescent="0.2">
      <c r="D365" s="18"/>
      <c r="E365" s="18"/>
      <c r="F365" s="58"/>
      <c r="G365" s="58"/>
    </row>
    <row r="366" spans="4:7" s="7" customFormat="1" x14ac:dyDescent="0.2">
      <c r="D366" s="18"/>
      <c r="E366" s="18"/>
      <c r="F366" s="58"/>
      <c r="G366" s="58"/>
    </row>
    <row r="367" spans="4:7" s="7" customFormat="1" x14ac:dyDescent="0.2">
      <c r="D367" s="18"/>
      <c r="E367" s="18"/>
      <c r="F367" s="58"/>
      <c r="G367" s="58"/>
    </row>
    <row r="368" spans="4:7" s="7" customFormat="1" x14ac:dyDescent="0.2">
      <c r="D368" s="18"/>
      <c r="E368" s="18"/>
      <c r="F368" s="58"/>
      <c r="G368" s="58"/>
    </row>
    <row r="369" spans="4:7" s="7" customFormat="1" x14ac:dyDescent="0.2">
      <c r="D369" s="18"/>
      <c r="E369" s="18"/>
      <c r="F369" s="58"/>
      <c r="G369" s="58"/>
    </row>
    <row r="370" spans="4:7" s="7" customFormat="1" x14ac:dyDescent="0.2">
      <c r="D370" s="18"/>
      <c r="E370" s="18"/>
      <c r="F370" s="58"/>
      <c r="G370" s="58"/>
    </row>
    <row r="371" spans="4:7" s="7" customFormat="1" x14ac:dyDescent="0.2">
      <c r="D371" s="18"/>
      <c r="E371" s="18"/>
      <c r="F371" s="58"/>
      <c r="G371" s="58"/>
    </row>
    <row r="372" spans="4:7" s="7" customFormat="1" x14ac:dyDescent="0.2">
      <c r="D372" s="18"/>
      <c r="E372" s="18"/>
      <c r="F372" s="58"/>
      <c r="G372" s="58"/>
    </row>
    <row r="373" spans="4:7" s="7" customFormat="1" x14ac:dyDescent="0.2">
      <c r="D373" s="18"/>
      <c r="E373" s="18"/>
      <c r="F373" s="58"/>
      <c r="G373" s="58"/>
    </row>
    <row r="374" spans="4:7" s="7" customFormat="1" x14ac:dyDescent="0.2">
      <c r="D374" s="18"/>
      <c r="E374" s="18"/>
      <c r="F374" s="58"/>
      <c r="G374" s="58"/>
    </row>
    <row r="375" spans="4:7" s="7" customFormat="1" x14ac:dyDescent="0.2">
      <c r="D375" s="18"/>
      <c r="E375" s="18"/>
      <c r="F375" s="58"/>
      <c r="G375" s="58"/>
    </row>
    <row r="376" spans="4:7" s="7" customFormat="1" x14ac:dyDescent="0.2">
      <c r="D376" s="18"/>
      <c r="E376" s="18"/>
      <c r="F376" s="58"/>
      <c r="G376" s="58"/>
    </row>
    <row r="377" spans="4:7" s="7" customFormat="1" x14ac:dyDescent="0.2">
      <c r="D377" s="18"/>
      <c r="E377" s="18"/>
      <c r="F377" s="58"/>
      <c r="G377" s="58"/>
    </row>
    <row r="378" spans="4:7" s="7" customFormat="1" x14ac:dyDescent="0.2">
      <c r="D378" s="18"/>
      <c r="E378" s="18"/>
      <c r="F378" s="58"/>
      <c r="G378" s="58"/>
    </row>
    <row r="379" spans="4:7" s="7" customFormat="1" x14ac:dyDescent="0.2">
      <c r="D379" s="18"/>
      <c r="E379" s="18"/>
      <c r="F379" s="58"/>
      <c r="G379" s="58"/>
    </row>
    <row r="380" spans="4:7" s="7" customFormat="1" x14ac:dyDescent="0.2">
      <c r="D380" s="18"/>
      <c r="E380" s="18"/>
      <c r="F380" s="58"/>
      <c r="G380" s="58"/>
    </row>
    <row r="381" spans="4:7" s="7" customFormat="1" x14ac:dyDescent="0.2">
      <c r="D381" s="18"/>
      <c r="E381" s="18"/>
      <c r="F381" s="58"/>
      <c r="G381" s="58"/>
    </row>
    <row r="382" spans="4:7" s="7" customFormat="1" x14ac:dyDescent="0.2">
      <c r="D382" s="18"/>
      <c r="E382" s="18"/>
      <c r="F382" s="58"/>
      <c r="G382" s="58"/>
    </row>
    <row r="383" spans="4:7" s="7" customFormat="1" x14ac:dyDescent="0.2">
      <c r="D383" s="18"/>
      <c r="E383" s="18"/>
      <c r="F383" s="58"/>
      <c r="G383" s="58"/>
    </row>
    <row r="384" spans="4:7" s="7" customFormat="1" x14ac:dyDescent="0.2">
      <c r="D384" s="18"/>
      <c r="E384" s="18"/>
      <c r="F384" s="58"/>
      <c r="G384" s="58"/>
    </row>
    <row r="385" spans="4:7" s="7" customFormat="1" x14ac:dyDescent="0.2">
      <c r="D385" s="18"/>
      <c r="E385" s="18"/>
      <c r="F385" s="58"/>
      <c r="G385" s="58"/>
    </row>
    <row r="386" spans="4:7" s="7" customFormat="1" x14ac:dyDescent="0.2">
      <c r="D386" s="18"/>
      <c r="E386" s="18"/>
      <c r="F386" s="58"/>
      <c r="G386" s="58"/>
    </row>
    <row r="387" spans="4:7" s="7" customFormat="1" x14ac:dyDescent="0.2">
      <c r="D387" s="18"/>
      <c r="E387" s="18"/>
      <c r="F387" s="58"/>
      <c r="G387" s="58"/>
    </row>
    <row r="388" spans="4:7" s="7" customFormat="1" x14ac:dyDescent="0.2">
      <c r="D388" s="18"/>
      <c r="E388" s="18"/>
      <c r="F388" s="58"/>
      <c r="G388" s="58"/>
    </row>
    <row r="389" spans="4:7" s="7" customFormat="1" x14ac:dyDescent="0.2">
      <c r="D389" s="18"/>
      <c r="E389" s="18"/>
      <c r="F389" s="58"/>
      <c r="G389" s="58"/>
    </row>
    <row r="390" spans="4:7" s="7" customFormat="1" x14ac:dyDescent="0.2">
      <c r="D390" s="18"/>
      <c r="E390" s="18"/>
      <c r="F390" s="58"/>
      <c r="G390" s="58"/>
    </row>
    <row r="391" spans="4:7" s="7" customFormat="1" x14ac:dyDescent="0.2">
      <c r="D391" s="18"/>
      <c r="E391" s="18"/>
      <c r="F391" s="58"/>
      <c r="G391" s="58"/>
    </row>
    <row r="392" spans="4:7" s="7" customFormat="1" x14ac:dyDescent="0.2">
      <c r="D392" s="18"/>
      <c r="E392" s="18"/>
      <c r="F392" s="58"/>
      <c r="G392" s="58"/>
    </row>
    <row r="393" spans="4:7" s="7" customFormat="1" x14ac:dyDescent="0.2">
      <c r="D393" s="18"/>
      <c r="E393" s="18"/>
      <c r="F393" s="58"/>
      <c r="G393" s="58"/>
    </row>
    <row r="394" spans="4:7" s="7" customFormat="1" x14ac:dyDescent="0.2">
      <c r="D394" s="18"/>
      <c r="E394" s="18"/>
      <c r="F394" s="58"/>
      <c r="G394" s="58"/>
    </row>
    <row r="395" spans="4:7" s="7" customFormat="1" x14ac:dyDescent="0.2">
      <c r="D395" s="18"/>
      <c r="E395" s="18"/>
      <c r="F395" s="58"/>
      <c r="G395" s="58"/>
    </row>
    <row r="396" spans="4:7" s="7" customFormat="1" x14ac:dyDescent="0.2">
      <c r="D396" s="18"/>
      <c r="E396" s="18"/>
      <c r="F396" s="58"/>
      <c r="G396" s="58"/>
    </row>
    <row r="397" spans="4:7" s="7" customFormat="1" x14ac:dyDescent="0.2">
      <c r="D397" s="18"/>
      <c r="E397" s="18"/>
      <c r="F397" s="58"/>
      <c r="G397" s="58"/>
    </row>
    <row r="398" spans="4:7" s="7" customFormat="1" x14ac:dyDescent="0.2">
      <c r="D398" s="18"/>
      <c r="E398" s="18"/>
      <c r="F398" s="58"/>
      <c r="G398" s="58"/>
    </row>
    <row r="399" spans="4:7" s="7" customFormat="1" x14ac:dyDescent="0.2">
      <c r="D399" s="18"/>
      <c r="E399" s="18"/>
      <c r="F399" s="58"/>
      <c r="G399" s="58"/>
    </row>
    <row r="400" spans="4:7" s="7" customFormat="1" x14ac:dyDescent="0.2">
      <c r="D400" s="18"/>
      <c r="E400" s="18"/>
      <c r="F400" s="58"/>
      <c r="G400" s="58"/>
    </row>
    <row r="401" spans="4:7" s="7" customFormat="1" x14ac:dyDescent="0.2">
      <c r="D401" s="18"/>
      <c r="E401" s="18"/>
      <c r="F401" s="58"/>
      <c r="G401" s="58"/>
    </row>
    <row r="402" spans="4:7" s="7" customFormat="1" x14ac:dyDescent="0.2">
      <c r="D402" s="18"/>
      <c r="E402" s="18"/>
      <c r="F402" s="58"/>
      <c r="G402" s="58"/>
    </row>
    <row r="403" spans="4:7" s="7" customFormat="1" x14ac:dyDescent="0.2">
      <c r="D403" s="18"/>
      <c r="E403" s="18"/>
      <c r="F403" s="58"/>
      <c r="G403" s="58"/>
    </row>
    <row r="404" spans="4:7" s="7" customFormat="1" x14ac:dyDescent="0.2">
      <c r="D404" s="18"/>
      <c r="E404" s="18"/>
      <c r="F404" s="58"/>
      <c r="G404" s="58"/>
    </row>
    <row r="405" spans="4:7" s="7" customFormat="1" x14ac:dyDescent="0.2">
      <c r="D405" s="18"/>
      <c r="E405" s="18"/>
      <c r="F405" s="58"/>
      <c r="G405" s="58"/>
    </row>
    <row r="406" spans="4:7" s="7" customFormat="1" x14ac:dyDescent="0.2">
      <c r="D406" s="18"/>
      <c r="E406" s="18"/>
      <c r="F406" s="58"/>
      <c r="G406" s="58"/>
    </row>
    <row r="407" spans="4:7" s="7" customFormat="1" x14ac:dyDescent="0.2">
      <c r="D407" s="18"/>
      <c r="E407" s="18"/>
      <c r="F407" s="58"/>
      <c r="G407" s="58"/>
    </row>
    <row r="408" spans="4:7" s="7" customFormat="1" x14ac:dyDescent="0.2">
      <c r="D408" s="18"/>
      <c r="E408" s="18"/>
      <c r="F408" s="58"/>
      <c r="G408" s="58"/>
    </row>
    <row r="409" spans="4:7" s="7" customFormat="1" x14ac:dyDescent="0.2">
      <c r="D409" s="18"/>
      <c r="E409" s="18"/>
      <c r="F409" s="58"/>
      <c r="G409" s="58"/>
    </row>
    <row r="410" spans="4:7" s="7" customFormat="1" x14ac:dyDescent="0.2">
      <c r="D410" s="18"/>
      <c r="E410" s="18"/>
      <c r="F410" s="58"/>
      <c r="G410" s="58"/>
    </row>
    <row r="411" spans="4:7" s="7" customFormat="1" x14ac:dyDescent="0.2">
      <c r="D411" s="18"/>
      <c r="E411" s="18"/>
      <c r="F411" s="58"/>
      <c r="G411" s="58"/>
    </row>
    <row r="412" spans="4:7" s="7" customFormat="1" x14ac:dyDescent="0.2">
      <c r="D412" s="18"/>
      <c r="E412" s="18"/>
      <c r="F412" s="58"/>
      <c r="G412" s="58"/>
    </row>
    <row r="413" spans="4:7" s="7" customFormat="1" x14ac:dyDescent="0.2">
      <c r="D413" s="18"/>
      <c r="E413" s="18"/>
      <c r="F413" s="58"/>
      <c r="G413" s="58"/>
    </row>
    <row r="414" spans="4:7" s="7" customFormat="1" x14ac:dyDescent="0.2">
      <c r="D414" s="18"/>
      <c r="E414" s="18"/>
      <c r="F414" s="58"/>
      <c r="G414" s="58"/>
    </row>
    <row r="415" spans="4:7" s="7" customFormat="1" x14ac:dyDescent="0.2">
      <c r="D415" s="18"/>
      <c r="E415" s="18"/>
      <c r="F415" s="58"/>
      <c r="G415" s="58"/>
    </row>
    <row r="416" spans="4:7" s="7" customFormat="1" x14ac:dyDescent="0.2">
      <c r="D416" s="18"/>
      <c r="E416" s="18"/>
      <c r="F416" s="58"/>
      <c r="G416" s="58"/>
    </row>
    <row r="417" spans="4:7" s="7" customFormat="1" x14ac:dyDescent="0.2">
      <c r="D417" s="18"/>
      <c r="E417" s="18"/>
      <c r="F417" s="58"/>
      <c r="G417" s="58"/>
    </row>
    <row r="418" spans="4:7" s="7" customFormat="1" x14ac:dyDescent="0.2">
      <c r="D418" s="18"/>
      <c r="E418" s="18"/>
      <c r="F418" s="58"/>
      <c r="G418" s="58"/>
    </row>
    <row r="419" spans="4:7" s="7" customFormat="1" x14ac:dyDescent="0.2">
      <c r="D419" s="18"/>
      <c r="E419" s="18"/>
      <c r="F419" s="58"/>
      <c r="G419" s="58"/>
    </row>
    <row r="420" spans="4:7" s="7" customFormat="1" x14ac:dyDescent="0.2">
      <c r="D420" s="18"/>
      <c r="E420" s="18"/>
      <c r="F420" s="58"/>
      <c r="G420" s="58"/>
    </row>
    <row r="421" spans="4:7" s="7" customFormat="1" x14ac:dyDescent="0.2">
      <c r="D421" s="18"/>
      <c r="E421" s="18"/>
      <c r="F421" s="58"/>
      <c r="G421" s="58"/>
    </row>
    <row r="422" spans="4:7" s="7" customFormat="1" x14ac:dyDescent="0.2">
      <c r="D422" s="18"/>
      <c r="E422" s="18"/>
      <c r="F422" s="58"/>
      <c r="G422" s="58"/>
    </row>
    <row r="423" spans="4:7" s="7" customFormat="1" x14ac:dyDescent="0.2">
      <c r="D423" s="18"/>
      <c r="E423" s="18"/>
      <c r="F423" s="58"/>
      <c r="G423" s="58"/>
    </row>
    <row r="424" spans="4:7" s="7" customFormat="1" x14ac:dyDescent="0.2">
      <c r="D424" s="18"/>
      <c r="E424" s="18"/>
      <c r="F424" s="58"/>
      <c r="G424" s="58"/>
    </row>
    <row r="425" spans="4:7" s="7" customFormat="1" x14ac:dyDescent="0.2">
      <c r="D425" s="18"/>
      <c r="E425" s="18"/>
      <c r="F425" s="58"/>
      <c r="G425" s="58"/>
    </row>
    <row r="426" spans="4:7" s="7" customFormat="1" x14ac:dyDescent="0.2">
      <c r="D426" s="18"/>
      <c r="E426" s="18"/>
      <c r="F426" s="58"/>
      <c r="G426" s="58"/>
    </row>
    <row r="427" spans="4:7" s="7" customFormat="1" x14ac:dyDescent="0.2">
      <c r="D427" s="18"/>
      <c r="E427" s="18"/>
      <c r="F427" s="58"/>
      <c r="G427" s="58"/>
    </row>
    <row r="428" spans="4:7" s="7" customFormat="1" x14ac:dyDescent="0.2">
      <c r="D428" s="18"/>
      <c r="E428" s="18"/>
      <c r="F428" s="58"/>
      <c r="G428" s="58"/>
    </row>
    <row r="429" spans="4:7" s="7" customFormat="1" x14ac:dyDescent="0.2">
      <c r="D429" s="18"/>
      <c r="E429" s="18"/>
      <c r="F429" s="58"/>
      <c r="G429" s="58"/>
    </row>
    <row r="430" spans="4:7" s="7" customFormat="1" x14ac:dyDescent="0.2">
      <c r="D430" s="18"/>
      <c r="E430" s="18"/>
      <c r="F430" s="58"/>
      <c r="G430" s="58"/>
    </row>
    <row r="431" spans="4:7" s="7" customFormat="1" x14ac:dyDescent="0.2">
      <c r="D431" s="18"/>
      <c r="E431" s="18"/>
      <c r="F431" s="58"/>
      <c r="G431" s="58"/>
    </row>
    <row r="432" spans="4:7" s="7" customFormat="1" x14ac:dyDescent="0.2">
      <c r="D432" s="18"/>
      <c r="E432" s="18"/>
      <c r="F432" s="58"/>
      <c r="G432" s="58"/>
    </row>
    <row r="433" spans="4:7" s="7" customFormat="1" x14ac:dyDescent="0.2">
      <c r="D433" s="18"/>
      <c r="E433" s="18"/>
      <c r="F433" s="58"/>
      <c r="G433" s="58"/>
    </row>
    <row r="434" spans="4:7" s="7" customFormat="1" x14ac:dyDescent="0.2">
      <c r="D434" s="18"/>
      <c r="E434" s="18"/>
      <c r="F434" s="58"/>
      <c r="G434" s="58"/>
    </row>
    <row r="435" spans="4:7" s="7" customFormat="1" x14ac:dyDescent="0.2">
      <c r="D435" s="18"/>
      <c r="E435" s="18"/>
      <c r="F435" s="58"/>
      <c r="G435" s="58"/>
    </row>
    <row r="436" spans="4:7" s="7" customFormat="1" x14ac:dyDescent="0.2">
      <c r="D436" s="18"/>
      <c r="E436" s="18"/>
      <c r="F436" s="58"/>
      <c r="G436" s="58"/>
    </row>
    <row r="437" spans="4:7" s="7" customFormat="1" x14ac:dyDescent="0.2">
      <c r="D437" s="18"/>
      <c r="E437" s="18"/>
      <c r="F437" s="58"/>
      <c r="G437" s="58"/>
    </row>
    <row r="438" spans="4:7" s="7" customFormat="1" x14ac:dyDescent="0.2">
      <c r="D438" s="18"/>
      <c r="E438" s="18"/>
      <c r="F438" s="58"/>
      <c r="G438" s="58"/>
    </row>
    <row r="439" spans="4:7" s="7" customFormat="1" x14ac:dyDescent="0.2">
      <c r="D439" s="18"/>
      <c r="E439" s="18"/>
      <c r="F439" s="58"/>
      <c r="G439" s="58"/>
    </row>
    <row r="440" spans="4:7" s="7" customFormat="1" x14ac:dyDescent="0.2">
      <c r="D440" s="18"/>
      <c r="E440" s="18"/>
      <c r="F440" s="58"/>
      <c r="G440" s="58"/>
    </row>
    <row r="441" spans="4:7" s="7" customFormat="1" x14ac:dyDescent="0.2">
      <c r="D441" s="18"/>
      <c r="E441" s="18"/>
      <c r="F441" s="58"/>
      <c r="G441" s="58"/>
    </row>
    <row r="442" spans="4:7" s="7" customFormat="1" x14ac:dyDescent="0.2">
      <c r="D442" s="18"/>
      <c r="E442" s="18"/>
      <c r="F442" s="58"/>
      <c r="G442" s="58"/>
    </row>
    <row r="443" spans="4:7" s="7" customFormat="1" x14ac:dyDescent="0.2">
      <c r="D443" s="18"/>
      <c r="E443" s="18"/>
      <c r="F443" s="58"/>
      <c r="G443" s="58"/>
    </row>
    <row r="444" spans="4:7" s="7" customFormat="1" x14ac:dyDescent="0.2">
      <c r="D444" s="18"/>
      <c r="E444" s="18"/>
      <c r="F444" s="58"/>
      <c r="G444" s="58"/>
    </row>
    <row r="445" spans="4:7" s="7" customFormat="1" x14ac:dyDescent="0.2">
      <c r="D445" s="18"/>
      <c r="E445" s="18"/>
      <c r="F445" s="58"/>
      <c r="G445" s="58"/>
    </row>
    <row r="446" spans="4:7" s="7" customFormat="1" x14ac:dyDescent="0.2">
      <c r="D446" s="18"/>
      <c r="E446" s="18"/>
      <c r="F446" s="58"/>
      <c r="G446" s="58"/>
    </row>
    <row r="447" spans="4:7" s="7" customFormat="1" x14ac:dyDescent="0.2">
      <c r="D447" s="18"/>
      <c r="E447" s="18"/>
      <c r="F447" s="58"/>
      <c r="G447" s="58"/>
    </row>
    <row r="448" spans="4:7" s="7" customFormat="1" x14ac:dyDescent="0.2">
      <c r="D448" s="18"/>
      <c r="E448" s="18"/>
      <c r="F448" s="58"/>
      <c r="G448" s="58"/>
    </row>
    <row r="449" spans="4:7" s="7" customFormat="1" x14ac:dyDescent="0.2">
      <c r="D449" s="18"/>
      <c r="E449" s="18"/>
      <c r="F449" s="58"/>
      <c r="G449" s="58"/>
    </row>
    <row r="450" spans="4:7" s="7" customFormat="1" x14ac:dyDescent="0.2">
      <c r="D450" s="18"/>
      <c r="E450" s="18"/>
      <c r="F450" s="58"/>
      <c r="G450" s="58"/>
    </row>
    <row r="451" spans="4:7" s="7" customFormat="1" x14ac:dyDescent="0.2">
      <c r="D451" s="18"/>
      <c r="E451" s="18"/>
      <c r="F451" s="58"/>
      <c r="G451" s="58"/>
    </row>
    <row r="452" spans="4:7" s="7" customFormat="1" x14ac:dyDescent="0.2">
      <c r="D452" s="18"/>
      <c r="E452" s="18"/>
      <c r="F452" s="58"/>
      <c r="G452" s="58"/>
    </row>
    <row r="453" spans="4:7" s="7" customFormat="1" x14ac:dyDescent="0.2">
      <c r="D453" s="18"/>
      <c r="E453" s="18"/>
      <c r="F453" s="58"/>
      <c r="G453" s="58"/>
    </row>
    <row r="454" spans="4:7" s="7" customFormat="1" x14ac:dyDescent="0.2">
      <c r="D454" s="18"/>
      <c r="E454" s="18"/>
      <c r="F454" s="58"/>
      <c r="G454" s="58"/>
    </row>
    <row r="455" spans="4:7" s="7" customFormat="1" x14ac:dyDescent="0.2">
      <c r="D455" s="18"/>
      <c r="E455" s="18"/>
      <c r="F455" s="58"/>
      <c r="G455" s="58"/>
    </row>
    <row r="456" spans="4:7" s="7" customFormat="1" x14ac:dyDescent="0.2">
      <c r="D456" s="18"/>
      <c r="E456" s="18"/>
      <c r="F456" s="58"/>
      <c r="G456" s="58"/>
    </row>
    <row r="457" spans="4:7" s="7" customFormat="1" x14ac:dyDescent="0.2">
      <c r="D457" s="18"/>
      <c r="E457" s="18"/>
      <c r="F457" s="58"/>
      <c r="G457" s="58"/>
    </row>
    <row r="458" spans="4:7" s="7" customFormat="1" x14ac:dyDescent="0.2">
      <c r="D458" s="18"/>
      <c r="E458" s="18"/>
      <c r="F458" s="58"/>
      <c r="G458" s="58"/>
    </row>
    <row r="459" spans="4:7" s="7" customFormat="1" x14ac:dyDescent="0.2">
      <c r="D459" s="18"/>
      <c r="E459" s="18"/>
      <c r="F459" s="58"/>
      <c r="G459" s="58"/>
    </row>
    <row r="460" spans="4:7" s="7" customFormat="1" x14ac:dyDescent="0.2">
      <c r="D460" s="18"/>
      <c r="E460" s="18"/>
      <c r="F460" s="58"/>
      <c r="G460" s="58"/>
    </row>
    <row r="461" spans="4:7" s="7" customFormat="1" x14ac:dyDescent="0.2">
      <c r="D461" s="18"/>
      <c r="E461" s="18"/>
      <c r="F461" s="58"/>
      <c r="G461" s="58"/>
    </row>
    <row r="462" spans="4:7" s="7" customFormat="1" x14ac:dyDescent="0.2">
      <c r="D462" s="18"/>
      <c r="E462" s="18"/>
      <c r="F462" s="58"/>
      <c r="G462" s="58"/>
    </row>
    <row r="463" spans="4:7" s="7" customFormat="1" x14ac:dyDescent="0.2">
      <c r="D463" s="18"/>
      <c r="E463" s="18"/>
      <c r="F463" s="58"/>
      <c r="G463" s="58"/>
    </row>
    <row r="464" spans="4:7" s="7" customFormat="1" x14ac:dyDescent="0.2">
      <c r="D464" s="18"/>
      <c r="E464" s="18"/>
      <c r="F464" s="58"/>
      <c r="G464" s="58"/>
    </row>
    <row r="465" spans="4:7" s="7" customFormat="1" x14ac:dyDescent="0.2">
      <c r="D465" s="18"/>
      <c r="E465" s="18"/>
      <c r="F465" s="58"/>
      <c r="G465" s="58"/>
    </row>
    <row r="466" spans="4:7" s="7" customFormat="1" x14ac:dyDescent="0.2">
      <c r="D466" s="18"/>
      <c r="E466" s="18"/>
      <c r="F466" s="58"/>
      <c r="G466" s="58"/>
    </row>
    <row r="467" spans="4:7" s="7" customFormat="1" x14ac:dyDescent="0.2">
      <c r="D467" s="18"/>
      <c r="E467" s="18"/>
      <c r="F467" s="58"/>
      <c r="G467" s="58"/>
    </row>
    <row r="468" spans="4:7" s="7" customFormat="1" x14ac:dyDescent="0.2">
      <c r="D468" s="18"/>
      <c r="E468" s="18"/>
      <c r="F468" s="58"/>
      <c r="G468" s="58"/>
    </row>
    <row r="469" spans="4:7" s="7" customFormat="1" x14ac:dyDescent="0.2">
      <c r="D469" s="18"/>
      <c r="E469" s="18"/>
      <c r="F469" s="58"/>
      <c r="G469" s="58"/>
    </row>
    <row r="470" spans="4:7" s="7" customFormat="1" x14ac:dyDescent="0.2">
      <c r="D470" s="18"/>
      <c r="E470" s="18"/>
      <c r="F470" s="58"/>
      <c r="G470" s="58"/>
    </row>
    <row r="471" spans="4:7" s="7" customFormat="1" x14ac:dyDescent="0.2">
      <c r="D471" s="18"/>
      <c r="E471" s="18"/>
      <c r="F471" s="58"/>
      <c r="G471" s="58"/>
    </row>
    <row r="472" spans="4:7" s="7" customFormat="1" x14ac:dyDescent="0.2">
      <c r="D472" s="18"/>
      <c r="E472" s="18"/>
      <c r="F472" s="58"/>
      <c r="G472" s="58"/>
    </row>
    <row r="473" spans="4:7" s="7" customFormat="1" x14ac:dyDescent="0.2">
      <c r="D473" s="18"/>
      <c r="E473" s="18"/>
      <c r="F473" s="58"/>
      <c r="G473" s="58"/>
    </row>
    <row r="474" spans="4:7" s="7" customFormat="1" x14ac:dyDescent="0.2">
      <c r="D474" s="18"/>
      <c r="E474" s="18"/>
      <c r="F474" s="58"/>
      <c r="G474" s="58"/>
    </row>
    <row r="475" spans="4:7" s="7" customFormat="1" x14ac:dyDescent="0.2">
      <c r="D475" s="18"/>
      <c r="E475" s="18"/>
      <c r="F475" s="58"/>
      <c r="G475" s="58"/>
    </row>
    <row r="476" spans="4:7" s="7" customFormat="1" x14ac:dyDescent="0.2">
      <c r="D476" s="18"/>
      <c r="E476" s="18"/>
      <c r="F476" s="58"/>
      <c r="G476" s="58"/>
    </row>
    <row r="477" spans="4:7" s="7" customFormat="1" x14ac:dyDescent="0.2">
      <c r="D477" s="18"/>
      <c r="E477" s="18"/>
      <c r="F477" s="58"/>
      <c r="G477" s="58"/>
    </row>
    <row r="478" spans="4:7" s="7" customFormat="1" x14ac:dyDescent="0.2">
      <c r="D478" s="18"/>
      <c r="E478" s="18"/>
      <c r="F478" s="58"/>
      <c r="G478" s="58"/>
    </row>
    <row r="479" spans="4:7" s="7" customFormat="1" x14ac:dyDescent="0.2">
      <c r="D479" s="18"/>
      <c r="E479" s="18"/>
      <c r="F479" s="58"/>
      <c r="G479" s="58"/>
    </row>
    <row r="480" spans="4:7" s="7" customFormat="1" x14ac:dyDescent="0.2">
      <c r="D480" s="18"/>
      <c r="E480" s="18"/>
      <c r="F480" s="58"/>
      <c r="G480" s="58"/>
    </row>
    <row r="481" spans="4:7" s="7" customFormat="1" x14ac:dyDescent="0.2">
      <c r="D481" s="18"/>
      <c r="E481" s="18"/>
      <c r="F481" s="58"/>
      <c r="G481" s="58"/>
    </row>
    <row r="482" spans="4:7" s="7" customFormat="1" x14ac:dyDescent="0.2">
      <c r="D482" s="18"/>
      <c r="E482" s="18"/>
      <c r="F482" s="58"/>
      <c r="G482" s="58"/>
    </row>
    <row r="483" spans="4:7" s="7" customFormat="1" x14ac:dyDescent="0.2">
      <c r="D483" s="18"/>
      <c r="E483" s="18"/>
      <c r="F483" s="58"/>
      <c r="G483" s="58"/>
    </row>
    <row r="484" spans="4:7" s="7" customFormat="1" x14ac:dyDescent="0.2">
      <c r="D484" s="18"/>
      <c r="E484" s="18"/>
      <c r="F484" s="58"/>
      <c r="G484" s="58"/>
    </row>
    <row r="485" spans="4:7" s="7" customFormat="1" x14ac:dyDescent="0.2">
      <c r="D485" s="18"/>
      <c r="E485" s="18"/>
      <c r="F485" s="58"/>
      <c r="G485" s="58"/>
    </row>
    <row r="486" spans="4:7" s="7" customFormat="1" x14ac:dyDescent="0.2">
      <c r="D486" s="18"/>
      <c r="E486" s="18"/>
      <c r="F486" s="58"/>
      <c r="G486" s="58"/>
    </row>
    <row r="487" spans="4:7" s="7" customFormat="1" x14ac:dyDescent="0.2">
      <c r="D487" s="18"/>
      <c r="E487" s="18"/>
      <c r="F487" s="58"/>
      <c r="G487" s="58"/>
    </row>
    <row r="488" spans="4:7" s="7" customFormat="1" x14ac:dyDescent="0.2">
      <c r="D488" s="18"/>
      <c r="E488" s="18"/>
      <c r="F488" s="58"/>
      <c r="G488" s="58"/>
    </row>
    <row r="489" spans="4:7" s="7" customFormat="1" x14ac:dyDescent="0.2">
      <c r="D489" s="18"/>
      <c r="E489" s="18"/>
      <c r="F489" s="58"/>
      <c r="G489" s="58"/>
    </row>
    <row r="490" spans="4:7" s="7" customFormat="1" x14ac:dyDescent="0.2">
      <c r="D490" s="18"/>
      <c r="E490" s="18"/>
      <c r="F490" s="58"/>
      <c r="G490" s="58"/>
    </row>
    <row r="491" spans="4:7" s="7" customFormat="1" x14ac:dyDescent="0.2">
      <c r="D491" s="18"/>
      <c r="E491" s="18"/>
      <c r="F491" s="58"/>
      <c r="G491" s="58"/>
    </row>
    <row r="492" spans="4:7" s="7" customFormat="1" x14ac:dyDescent="0.2">
      <c r="D492" s="18"/>
      <c r="E492" s="18"/>
      <c r="F492" s="58"/>
      <c r="G492" s="58"/>
    </row>
    <row r="493" spans="4:7" s="7" customFormat="1" x14ac:dyDescent="0.2">
      <c r="D493" s="18"/>
      <c r="E493" s="18"/>
      <c r="F493" s="58"/>
      <c r="G493" s="58"/>
    </row>
    <row r="494" spans="4:7" s="7" customFormat="1" x14ac:dyDescent="0.2">
      <c r="D494" s="18"/>
      <c r="E494" s="18"/>
      <c r="F494" s="58"/>
      <c r="G494" s="58"/>
    </row>
    <row r="495" spans="4:7" s="7" customFormat="1" x14ac:dyDescent="0.2">
      <c r="D495" s="18"/>
      <c r="E495" s="18"/>
      <c r="F495" s="58"/>
      <c r="G495" s="58"/>
    </row>
    <row r="496" spans="4:7" s="7" customFormat="1" x14ac:dyDescent="0.2">
      <c r="D496" s="18"/>
      <c r="E496" s="18"/>
      <c r="F496" s="58"/>
      <c r="G496" s="58"/>
    </row>
    <row r="497" spans="4:7" s="7" customFormat="1" x14ac:dyDescent="0.2">
      <c r="D497" s="18"/>
      <c r="E497" s="18"/>
      <c r="F497" s="58"/>
      <c r="G497" s="58"/>
    </row>
    <row r="498" spans="4:7" s="7" customFormat="1" x14ac:dyDescent="0.2">
      <c r="D498" s="18"/>
      <c r="E498" s="18"/>
      <c r="F498" s="58"/>
      <c r="G498" s="58"/>
    </row>
    <row r="499" spans="4:7" s="7" customFormat="1" x14ac:dyDescent="0.2">
      <c r="D499" s="18"/>
      <c r="E499" s="18"/>
      <c r="F499" s="58"/>
      <c r="G499" s="58"/>
    </row>
    <row r="500" spans="4:7" s="7" customFormat="1" x14ac:dyDescent="0.2">
      <c r="D500" s="18"/>
      <c r="E500" s="18"/>
      <c r="F500" s="58"/>
      <c r="G500" s="58"/>
    </row>
    <row r="501" spans="4:7" s="7" customFormat="1" x14ac:dyDescent="0.2">
      <c r="D501" s="18"/>
      <c r="E501" s="18"/>
      <c r="F501" s="58"/>
      <c r="G501" s="58"/>
    </row>
    <row r="502" spans="4:7" s="7" customFormat="1" x14ac:dyDescent="0.2">
      <c r="D502" s="18"/>
      <c r="E502" s="18"/>
      <c r="F502" s="58"/>
      <c r="G502" s="58"/>
    </row>
    <row r="503" spans="4:7" s="7" customFormat="1" x14ac:dyDescent="0.2">
      <c r="D503" s="18"/>
      <c r="E503" s="18"/>
      <c r="F503" s="58"/>
      <c r="G503" s="58"/>
    </row>
    <row r="504" spans="4:7" s="7" customFormat="1" x14ac:dyDescent="0.2">
      <c r="D504" s="18"/>
      <c r="E504" s="18"/>
      <c r="F504" s="58"/>
      <c r="G504" s="58"/>
    </row>
    <row r="505" spans="4:7" s="7" customFormat="1" x14ac:dyDescent="0.2">
      <c r="D505" s="18"/>
      <c r="E505" s="18"/>
      <c r="F505" s="58"/>
      <c r="G505" s="58"/>
    </row>
    <row r="506" spans="4:7" s="7" customFormat="1" x14ac:dyDescent="0.2">
      <c r="D506" s="18"/>
      <c r="E506" s="18"/>
      <c r="F506" s="58"/>
      <c r="G506" s="58"/>
    </row>
    <row r="507" spans="4:7" s="7" customFormat="1" x14ac:dyDescent="0.2">
      <c r="D507" s="18"/>
      <c r="E507" s="18"/>
      <c r="F507" s="58"/>
      <c r="G507" s="58"/>
    </row>
    <row r="508" spans="4:7" s="7" customFormat="1" x14ac:dyDescent="0.2">
      <c r="D508" s="18"/>
      <c r="E508" s="18"/>
      <c r="F508" s="58"/>
      <c r="G508" s="58"/>
    </row>
    <row r="509" spans="4:7" s="7" customFormat="1" x14ac:dyDescent="0.2">
      <c r="D509" s="18"/>
      <c r="E509" s="18"/>
      <c r="F509" s="58"/>
      <c r="G509" s="58"/>
    </row>
    <row r="510" spans="4:7" s="7" customFormat="1" x14ac:dyDescent="0.2">
      <c r="D510" s="18"/>
      <c r="E510" s="18"/>
      <c r="F510" s="58"/>
      <c r="G510" s="58"/>
    </row>
    <row r="511" spans="4:7" s="7" customFormat="1" x14ac:dyDescent="0.2">
      <c r="D511" s="18"/>
      <c r="E511" s="18"/>
      <c r="F511" s="58"/>
      <c r="G511" s="58"/>
    </row>
    <row r="512" spans="4:7" s="7" customFormat="1" x14ac:dyDescent="0.2">
      <c r="D512" s="18"/>
      <c r="E512" s="18"/>
      <c r="F512" s="58"/>
      <c r="G512" s="58"/>
    </row>
    <row r="513" spans="4:7" s="7" customFormat="1" x14ac:dyDescent="0.2">
      <c r="D513" s="18"/>
      <c r="E513" s="18"/>
      <c r="F513" s="58"/>
      <c r="G513" s="58"/>
    </row>
    <row r="514" spans="4:7" s="7" customFormat="1" x14ac:dyDescent="0.2">
      <c r="D514" s="18"/>
      <c r="E514" s="18"/>
      <c r="F514" s="58"/>
      <c r="G514" s="58"/>
    </row>
    <row r="515" spans="4:7" s="7" customFormat="1" x14ac:dyDescent="0.2">
      <c r="D515" s="18"/>
      <c r="E515" s="18"/>
      <c r="F515" s="58"/>
      <c r="G515" s="58"/>
    </row>
    <row r="516" spans="4:7" s="7" customFormat="1" x14ac:dyDescent="0.2">
      <c r="D516" s="18"/>
      <c r="E516" s="18"/>
      <c r="F516" s="58"/>
      <c r="G516" s="58"/>
    </row>
    <row r="517" spans="4:7" s="7" customFormat="1" x14ac:dyDescent="0.2">
      <c r="D517" s="18"/>
      <c r="E517" s="18"/>
      <c r="F517" s="58"/>
      <c r="G517" s="58"/>
    </row>
    <row r="518" spans="4:7" s="7" customFormat="1" x14ac:dyDescent="0.2">
      <c r="D518" s="18"/>
      <c r="E518" s="18"/>
      <c r="F518" s="58"/>
      <c r="G518" s="58"/>
    </row>
    <row r="519" spans="4:7" s="7" customFormat="1" x14ac:dyDescent="0.2">
      <c r="D519" s="18"/>
      <c r="E519" s="18"/>
      <c r="F519" s="58"/>
      <c r="G519" s="58"/>
    </row>
    <row r="520" spans="4:7" s="7" customFormat="1" x14ac:dyDescent="0.2">
      <c r="D520" s="18"/>
      <c r="E520" s="18"/>
      <c r="F520" s="58"/>
      <c r="G520" s="58"/>
    </row>
    <row r="521" spans="4:7" s="7" customFormat="1" x14ac:dyDescent="0.2">
      <c r="D521" s="18"/>
      <c r="E521" s="18"/>
      <c r="F521" s="58"/>
      <c r="G521" s="58"/>
    </row>
    <row r="522" spans="4:7" s="7" customFormat="1" x14ac:dyDescent="0.2">
      <c r="D522" s="18"/>
      <c r="E522" s="18"/>
      <c r="F522" s="58"/>
      <c r="G522" s="58"/>
    </row>
    <row r="523" spans="4:7" s="7" customFormat="1" x14ac:dyDescent="0.2">
      <c r="D523" s="18"/>
      <c r="E523" s="18"/>
      <c r="F523" s="58"/>
      <c r="G523" s="58"/>
    </row>
    <row r="524" spans="4:7" s="7" customFormat="1" x14ac:dyDescent="0.2">
      <c r="D524" s="18"/>
      <c r="E524" s="18"/>
      <c r="F524" s="58"/>
      <c r="G524" s="58"/>
    </row>
    <row r="525" spans="4:7" s="7" customFormat="1" x14ac:dyDescent="0.2">
      <c r="D525" s="18"/>
      <c r="E525" s="18"/>
      <c r="F525" s="58"/>
      <c r="G525" s="58"/>
    </row>
    <row r="526" spans="4:7" s="7" customFormat="1" x14ac:dyDescent="0.2">
      <c r="D526" s="18"/>
      <c r="E526" s="18"/>
      <c r="F526" s="58"/>
      <c r="G526" s="58"/>
    </row>
    <row r="527" spans="4:7" s="7" customFormat="1" x14ac:dyDescent="0.2">
      <c r="D527" s="18"/>
      <c r="E527" s="18"/>
      <c r="F527" s="58"/>
      <c r="G527" s="58"/>
    </row>
    <row r="528" spans="4:7" s="7" customFormat="1" x14ac:dyDescent="0.2">
      <c r="D528" s="18"/>
      <c r="E528" s="18"/>
      <c r="F528" s="58"/>
      <c r="G528" s="58"/>
    </row>
    <row r="529" spans="4:7" s="7" customFormat="1" x14ac:dyDescent="0.2">
      <c r="D529" s="18"/>
      <c r="E529" s="18"/>
      <c r="F529" s="58"/>
      <c r="G529" s="58"/>
    </row>
    <row r="530" spans="4:7" s="7" customFormat="1" x14ac:dyDescent="0.2">
      <c r="D530" s="18"/>
      <c r="E530" s="18"/>
      <c r="F530" s="58"/>
      <c r="G530" s="58"/>
    </row>
    <row r="531" spans="4:7" s="7" customFormat="1" x14ac:dyDescent="0.2">
      <c r="D531" s="18"/>
      <c r="E531" s="18"/>
      <c r="F531" s="58"/>
      <c r="G531" s="58"/>
    </row>
    <row r="532" spans="4:7" s="7" customFormat="1" x14ac:dyDescent="0.2">
      <c r="D532" s="18"/>
      <c r="E532" s="18"/>
      <c r="F532" s="58"/>
      <c r="G532" s="58"/>
    </row>
    <row r="533" spans="4:7" s="7" customFormat="1" x14ac:dyDescent="0.2">
      <c r="D533" s="18"/>
      <c r="E533" s="18"/>
      <c r="F533" s="58"/>
      <c r="G533" s="58"/>
    </row>
    <row r="534" spans="4:7" s="7" customFormat="1" x14ac:dyDescent="0.2">
      <c r="D534" s="18"/>
      <c r="E534" s="18"/>
      <c r="F534" s="58"/>
      <c r="G534" s="58"/>
    </row>
    <row r="535" spans="4:7" s="7" customFormat="1" x14ac:dyDescent="0.2">
      <c r="D535" s="18"/>
      <c r="E535" s="18"/>
      <c r="F535" s="58"/>
      <c r="G535" s="58"/>
    </row>
    <row r="536" spans="4:7" s="7" customFormat="1" x14ac:dyDescent="0.2">
      <c r="D536" s="18"/>
      <c r="E536" s="18"/>
      <c r="F536" s="58"/>
      <c r="G536" s="58"/>
    </row>
    <row r="537" spans="4:7" s="7" customFormat="1" x14ac:dyDescent="0.2">
      <c r="D537" s="18"/>
      <c r="E537" s="18"/>
      <c r="F537" s="58"/>
      <c r="G537" s="58"/>
    </row>
    <row r="538" spans="4:7" s="7" customFormat="1" x14ac:dyDescent="0.2">
      <c r="D538" s="18"/>
      <c r="E538" s="18"/>
      <c r="F538" s="58"/>
      <c r="G538" s="58"/>
    </row>
    <row r="539" spans="4:7" s="7" customFormat="1" x14ac:dyDescent="0.2">
      <c r="D539" s="18"/>
      <c r="E539" s="18"/>
      <c r="F539" s="58"/>
      <c r="G539" s="58"/>
    </row>
    <row r="540" spans="4:7" s="7" customFormat="1" x14ac:dyDescent="0.2">
      <c r="D540" s="18"/>
      <c r="E540" s="18"/>
      <c r="F540" s="58"/>
      <c r="G540" s="58"/>
    </row>
    <row r="541" spans="4:7" s="7" customFormat="1" x14ac:dyDescent="0.2">
      <c r="D541" s="18"/>
      <c r="E541" s="18"/>
      <c r="F541" s="58"/>
      <c r="G541" s="58"/>
    </row>
    <row r="542" spans="4:7" s="7" customFormat="1" x14ac:dyDescent="0.2">
      <c r="D542" s="18"/>
      <c r="E542" s="18"/>
      <c r="F542" s="58"/>
      <c r="G542" s="58"/>
    </row>
    <row r="543" spans="4:7" s="7" customFormat="1" x14ac:dyDescent="0.2">
      <c r="D543" s="18"/>
      <c r="E543" s="18"/>
      <c r="F543" s="58"/>
      <c r="G543" s="58"/>
    </row>
    <row r="544" spans="4:7" s="7" customFormat="1" x14ac:dyDescent="0.2">
      <c r="D544" s="18"/>
      <c r="E544" s="18"/>
      <c r="F544" s="58"/>
      <c r="G544" s="58"/>
    </row>
    <row r="545" spans="4:7" s="7" customFormat="1" x14ac:dyDescent="0.2">
      <c r="D545" s="18"/>
      <c r="E545" s="18"/>
      <c r="F545" s="58"/>
      <c r="G545" s="58"/>
    </row>
    <row r="546" spans="4:7" s="7" customFormat="1" x14ac:dyDescent="0.2">
      <c r="D546" s="18"/>
      <c r="E546" s="18"/>
      <c r="F546" s="58"/>
      <c r="G546" s="58"/>
    </row>
    <row r="547" spans="4:7" s="7" customFormat="1" x14ac:dyDescent="0.2">
      <c r="D547" s="18"/>
      <c r="E547" s="18"/>
      <c r="F547" s="58"/>
      <c r="G547" s="58"/>
    </row>
    <row r="548" spans="4:7" s="7" customFormat="1" x14ac:dyDescent="0.2">
      <c r="D548" s="18"/>
      <c r="E548" s="18"/>
      <c r="F548" s="58"/>
      <c r="G548" s="58"/>
    </row>
    <row r="549" spans="4:7" s="7" customFormat="1" x14ac:dyDescent="0.2">
      <c r="D549" s="18"/>
      <c r="E549" s="18"/>
      <c r="F549" s="58"/>
      <c r="G549" s="58"/>
    </row>
    <row r="550" spans="4:7" s="7" customFormat="1" x14ac:dyDescent="0.2">
      <c r="D550" s="18"/>
      <c r="E550" s="18"/>
      <c r="F550" s="58"/>
      <c r="G550" s="58"/>
    </row>
    <row r="551" spans="4:7" s="7" customFormat="1" x14ac:dyDescent="0.2">
      <c r="D551" s="18"/>
      <c r="E551" s="18"/>
      <c r="F551" s="58"/>
      <c r="G551" s="58"/>
    </row>
    <row r="552" spans="4:7" s="7" customFormat="1" x14ac:dyDescent="0.2">
      <c r="D552" s="18"/>
      <c r="E552" s="18"/>
      <c r="F552" s="58"/>
      <c r="G552" s="58"/>
    </row>
    <row r="553" spans="4:7" s="7" customFormat="1" x14ac:dyDescent="0.2">
      <c r="D553" s="18"/>
      <c r="E553" s="18"/>
      <c r="F553" s="58"/>
      <c r="G553" s="58"/>
    </row>
    <row r="554" spans="4:7" s="7" customFormat="1" x14ac:dyDescent="0.2">
      <c r="D554" s="18"/>
      <c r="E554" s="18"/>
      <c r="F554" s="58"/>
      <c r="G554" s="58"/>
    </row>
    <row r="555" spans="4:7" s="7" customFormat="1" x14ac:dyDescent="0.2">
      <c r="D555" s="18"/>
      <c r="E555" s="18"/>
      <c r="F555" s="58"/>
      <c r="G555" s="58"/>
    </row>
    <row r="556" spans="4:7" s="7" customFormat="1" x14ac:dyDescent="0.2">
      <c r="D556" s="18"/>
      <c r="E556" s="18"/>
      <c r="F556" s="58"/>
      <c r="G556" s="58"/>
    </row>
    <row r="557" spans="4:7" s="7" customFormat="1" x14ac:dyDescent="0.2">
      <c r="D557" s="18"/>
      <c r="E557" s="18"/>
      <c r="F557" s="58"/>
      <c r="G557" s="58"/>
    </row>
    <row r="558" spans="4:7" s="7" customFormat="1" x14ac:dyDescent="0.2">
      <c r="D558" s="18"/>
      <c r="E558" s="18"/>
      <c r="F558" s="58"/>
      <c r="G558" s="58"/>
    </row>
    <row r="559" spans="4:7" s="7" customFormat="1" x14ac:dyDescent="0.2">
      <c r="D559" s="18"/>
      <c r="E559" s="18"/>
      <c r="F559" s="58"/>
      <c r="G559" s="58"/>
    </row>
    <row r="560" spans="4:7" s="7" customFormat="1" x14ac:dyDescent="0.2">
      <c r="D560" s="18"/>
      <c r="E560" s="18"/>
      <c r="F560" s="58"/>
      <c r="G560" s="58"/>
    </row>
    <row r="561" spans="4:7" s="7" customFormat="1" x14ac:dyDescent="0.2">
      <c r="D561" s="18"/>
      <c r="E561" s="18"/>
      <c r="F561" s="58"/>
      <c r="G561" s="58"/>
    </row>
    <row r="562" spans="4:7" s="7" customFormat="1" x14ac:dyDescent="0.2">
      <c r="D562" s="18"/>
      <c r="E562" s="18"/>
      <c r="F562" s="58"/>
      <c r="G562" s="58"/>
    </row>
    <row r="563" spans="4:7" s="7" customFormat="1" x14ac:dyDescent="0.2">
      <c r="D563" s="18"/>
      <c r="E563" s="18"/>
      <c r="F563" s="58"/>
      <c r="G563" s="58"/>
    </row>
    <row r="564" spans="4:7" s="7" customFormat="1" x14ac:dyDescent="0.2">
      <c r="D564" s="18"/>
      <c r="E564" s="18"/>
      <c r="F564" s="58"/>
      <c r="G564" s="58"/>
    </row>
    <row r="565" spans="4:7" s="7" customFormat="1" x14ac:dyDescent="0.2">
      <c r="D565" s="18"/>
      <c r="E565" s="18"/>
      <c r="F565" s="58"/>
      <c r="G565" s="58"/>
    </row>
    <row r="566" spans="4:7" s="7" customFormat="1" x14ac:dyDescent="0.2">
      <c r="D566" s="18"/>
      <c r="E566" s="18"/>
      <c r="F566" s="58"/>
      <c r="G566" s="58"/>
    </row>
    <row r="567" spans="4:7" s="7" customFormat="1" x14ac:dyDescent="0.2">
      <c r="D567" s="18"/>
      <c r="E567" s="18"/>
      <c r="F567" s="58"/>
      <c r="G567" s="58"/>
    </row>
    <row r="568" spans="4:7" s="7" customFormat="1" x14ac:dyDescent="0.2">
      <c r="D568" s="18"/>
      <c r="E568" s="18"/>
      <c r="F568" s="58"/>
      <c r="G568" s="58"/>
    </row>
    <row r="569" spans="4:7" s="7" customFormat="1" x14ac:dyDescent="0.2">
      <c r="D569" s="18"/>
      <c r="E569" s="18"/>
      <c r="F569" s="58"/>
      <c r="G569" s="58"/>
    </row>
    <row r="570" spans="4:7" s="7" customFormat="1" x14ac:dyDescent="0.2">
      <c r="D570" s="18"/>
      <c r="E570" s="18"/>
      <c r="F570" s="58"/>
      <c r="G570" s="58"/>
    </row>
    <row r="571" spans="4:7" s="7" customFormat="1" x14ac:dyDescent="0.2">
      <c r="D571" s="18"/>
      <c r="E571" s="18"/>
      <c r="F571" s="58"/>
      <c r="G571" s="58"/>
    </row>
    <row r="572" spans="4:7" s="7" customFormat="1" x14ac:dyDescent="0.2">
      <c r="D572" s="18"/>
      <c r="E572" s="18"/>
      <c r="F572" s="58"/>
      <c r="G572" s="58"/>
    </row>
    <row r="573" spans="4:7" s="7" customFormat="1" x14ac:dyDescent="0.2">
      <c r="D573" s="18"/>
      <c r="E573" s="18"/>
      <c r="F573" s="58"/>
      <c r="G573" s="58"/>
    </row>
    <row r="574" spans="4:7" s="7" customFormat="1" x14ac:dyDescent="0.2">
      <c r="D574" s="18"/>
      <c r="E574" s="18"/>
      <c r="F574" s="58"/>
      <c r="G574" s="58"/>
    </row>
    <row r="575" spans="4:7" s="7" customFormat="1" x14ac:dyDescent="0.2">
      <c r="D575" s="18"/>
      <c r="E575" s="18"/>
      <c r="F575" s="58"/>
      <c r="G575" s="58"/>
    </row>
    <row r="576" spans="4:7" s="7" customFormat="1" x14ac:dyDescent="0.2">
      <c r="D576" s="18"/>
      <c r="E576" s="18"/>
      <c r="F576" s="58"/>
      <c r="G576" s="58"/>
    </row>
    <row r="577" spans="4:7" s="7" customFormat="1" x14ac:dyDescent="0.2">
      <c r="D577" s="18"/>
      <c r="E577" s="18"/>
      <c r="F577" s="58"/>
      <c r="G577" s="58"/>
    </row>
    <row r="578" spans="4:7" s="7" customFormat="1" x14ac:dyDescent="0.2">
      <c r="D578" s="18"/>
      <c r="E578" s="18"/>
      <c r="F578" s="58"/>
      <c r="G578" s="58"/>
    </row>
    <row r="579" spans="4:7" s="7" customFormat="1" x14ac:dyDescent="0.2">
      <c r="D579" s="18"/>
      <c r="E579" s="18"/>
      <c r="F579" s="58"/>
      <c r="G579" s="58"/>
    </row>
    <row r="580" spans="4:7" s="7" customFormat="1" x14ac:dyDescent="0.2">
      <c r="D580" s="18"/>
      <c r="E580" s="18"/>
      <c r="F580" s="58"/>
      <c r="G580" s="58"/>
    </row>
    <row r="581" spans="4:7" s="7" customFormat="1" x14ac:dyDescent="0.2">
      <c r="D581" s="18"/>
      <c r="E581" s="18"/>
      <c r="F581" s="58"/>
      <c r="G581" s="58"/>
    </row>
    <row r="582" spans="4:7" s="7" customFormat="1" x14ac:dyDescent="0.2">
      <c r="D582" s="18"/>
      <c r="E582" s="18"/>
      <c r="F582" s="58"/>
      <c r="G582" s="58"/>
    </row>
    <row r="583" spans="4:7" s="7" customFormat="1" x14ac:dyDescent="0.2">
      <c r="D583" s="18"/>
      <c r="E583" s="18"/>
      <c r="F583" s="58"/>
      <c r="G583" s="58"/>
    </row>
    <row r="584" spans="4:7" s="7" customFormat="1" x14ac:dyDescent="0.2">
      <c r="D584" s="18"/>
      <c r="E584" s="18"/>
      <c r="F584" s="58"/>
      <c r="G584" s="58"/>
    </row>
    <row r="585" spans="4:7" s="7" customFormat="1" x14ac:dyDescent="0.2">
      <c r="D585" s="18"/>
      <c r="E585" s="18"/>
      <c r="F585" s="58"/>
      <c r="G585" s="58"/>
    </row>
    <row r="586" spans="4:7" s="7" customFormat="1" x14ac:dyDescent="0.2">
      <c r="D586" s="18"/>
      <c r="E586" s="18"/>
      <c r="F586" s="58"/>
      <c r="G586" s="58"/>
    </row>
    <row r="587" spans="4:7" s="7" customFormat="1" x14ac:dyDescent="0.2">
      <c r="D587" s="18"/>
      <c r="E587" s="18"/>
      <c r="F587" s="58"/>
      <c r="G587" s="58"/>
    </row>
    <row r="588" spans="4:7" s="7" customFormat="1" x14ac:dyDescent="0.2">
      <c r="D588" s="18"/>
      <c r="E588" s="18"/>
      <c r="F588" s="58"/>
      <c r="G588" s="58"/>
    </row>
    <row r="589" spans="4:7" s="7" customFormat="1" x14ac:dyDescent="0.2">
      <c r="D589" s="18"/>
      <c r="E589" s="18"/>
      <c r="F589" s="58"/>
      <c r="G589" s="58"/>
    </row>
    <row r="590" spans="4:7" s="7" customFormat="1" x14ac:dyDescent="0.2">
      <c r="D590" s="18"/>
      <c r="E590" s="18"/>
      <c r="F590" s="58"/>
      <c r="G590" s="58"/>
    </row>
    <row r="591" spans="4:7" s="7" customFormat="1" x14ac:dyDescent="0.2">
      <c r="D591" s="18"/>
      <c r="E591" s="18"/>
      <c r="F591" s="58"/>
      <c r="G591" s="58"/>
    </row>
    <row r="592" spans="4:7" s="7" customFormat="1" x14ac:dyDescent="0.2">
      <c r="D592" s="18"/>
      <c r="E592" s="18"/>
      <c r="F592" s="58"/>
      <c r="G592" s="58"/>
    </row>
    <row r="593" spans="4:7" s="7" customFormat="1" x14ac:dyDescent="0.2">
      <c r="D593" s="18"/>
      <c r="E593" s="18"/>
      <c r="F593" s="58"/>
      <c r="G593" s="58"/>
    </row>
    <row r="594" spans="4:7" s="7" customFormat="1" x14ac:dyDescent="0.2">
      <c r="D594" s="18"/>
      <c r="E594" s="18"/>
      <c r="F594" s="58"/>
      <c r="G594" s="58"/>
    </row>
    <row r="595" spans="4:7" s="7" customFormat="1" x14ac:dyDescent="0.2">
      <c r="D595" s="18"/>
      <c r="E595" s="18"/>
      <c r="F595" s="58"/>
      <c r="G595" s="58"/>
    </row>
    <row r="596" spans="4:7" s="7" customFormat="1" x14ac:dyDescent="0.2">
      <c r="D596" s="18"/>
      <c r="E596" s="18"/>
      <c r="F596" s="58"/>
      <c r="G596" s="58"/>
    </row>
    <row r="597" spans="4:7" s="7" customFormat="1" x14ac:dyDescent="0.2">
      <c r="D597" s="18"/>
      <c r="E597" s="18"/>
      <c r="F597" s="58"/>
      <c r="G597" s="58"/>
    </row>
    <row r="598" spans="4:7" s="7" customFormat="1" x14ac:dyDescent="0.2">
      <c r="D598" s="18"/>
      <c r="E598" s="18"/>
      <c r="F598" s="58"/>
      <c r="G598" s="58"/>
    </row>
    <row r="599" spans="4:7" s="7" customFormat="1" x14ac:dyDescent="0.2">
      <c r="D599" s="18"/>
      <c r="E599" s="18"/>
      <c r="F599" s="58"/>
      <c r="G599" s="58"/>
    </row>
    <row r="600" spans="4:7" s="7" customFormat="1" x14ac:dyDescent="0.2">
      <c r="D600" s="18"/>
      <c r="E600" s="18"/>
      <c r="F600" s="58"/>
      <c r="G600" s="58"/>
    </row>
    <row r="601" spans="4:7" s="7" customFormat="1" x14ac:dyDescent="0.2">
      <c r="D601" s="18"/>
      <c r="E601" s="18"/>
      <c r="F601" s="58"/>
      <c r="G601" s="58"/>
    </row>
    <row r="602" spans="4:7" s="7" customFormat="1" x14ac:dyDescent="0.2">
      <c r="D602" s="18"/>
      <c r="E602" s="18"/>
      <c r="F602" s="58"/>
      <c r="G602" s="58"/>
    </row>
    <row r="603" spans="4:7" s="7" customFormat="1" x14ac:dyDescent="0.2">
      <c r="D603" s="18"/>
      <c r="E603" s="18"/>
      <c r="F603" s="58"/>
      <c r="G603" s="58"/>
    </row>
    <row r="604" spans="4:7" s="7" customFormat="1" x14ac:dyDescent="0.2">
      <c r="D604" s="18"/>
      <c r="E604" s="18"/>
      <c r="F604" s="58"/>
      <c r="G604" s="58"/>
    </row>
    <row r="605" spans="4:7" s="7" customFormat="1" x14ac:dyDescent="0.2">
      <c r="D605" s="18"/>
      <c r="E605" s="18"/>
      <c r="F605" s="58"/>
      <c r="G605" s="58"/>
    </row>
    <row r="606" spans="4:7" s="7" customFormat="1" x14ac:dyDescent="0.2">
      <c r="D606" s="18"/>
      <c r="E606" s="18"/>
      <c r="F606" s="58"/>
      <c r="G606" s="58"/>
    </row>
    <row r="607" spans="4:7" s="7" customFormat="1" x14ac:dyDescent="0.2">
      <c r="D607" s="18"/>
      <c r="E607" s="18"/>
      <c r="F607" s="58"/>
      <c r="G607" s="58"/>
    </row>
    <row r="608" spans="4:7" s="7" customFormat="1" x14ac:dyDescent="0.2">
      <c r="D608" s="18"/>
      <c r="E608" s="18"/>
      <c r="F608" s="58"/>
      <c r="G608" s="58"/>
    </row>
    <row r="609" spans="4:7" s="7" customFormat="1" x14ac:dyDescent="0.2">
      <c r="D609" s="18"/>
      <c r="E609" s="18"/>
      <c r="F609" s="58"/>
      <c r="G609" s="58"/>
    </row>
    <row r="610" spans="4:7" s="7" customFormat="1" x14ac:dyDescent="0.2">
      <c r="D610" s="18"/>
      <c r="E610" s="18"/>
      <c r="F610" s="58"/>
      <c r="G610" s="58"/>
    </row>
    <row r="611" spans="4:7" s="7" customFormat="1" x14ac:dyDescent="0.2">
      <c r="D611" s="18"/>
      <c r="E611" s="18"/>
      <c r="F611" s="58"/>
      <c r="G611" s="58"/>
    </row>
    <row r="612" spans="4:7" s="7" customFormat="1" x14ac:dyDescent="0.2">
      <c r="D612" s="18"/>
      <c r="E612" s="18"/>
      <c r="F612" s="58"/>
      <c r="G612" s="58"/>
    </row>
    <row r="613" spans="4:7" s="7" customFormat="1" x14ac:dyDescent="0.2">
      <c r="D613" s="18"/>
      <c r="E613" s="18"/>
      <c r="F613" s="58"/>
      <c r="G613" s="58"/>
    </row>
    <row r="614" spans="4:7" s="7" customFormat="1" x14ac:dyDescent="0.2">
      <c r="D614" s="18"/>
      <c r="E614" s="18"/>
      <c r="F614" s="58"/>
      <c r="G614" s="58"/>
    </row>
    <row r="615" spans="4:7" s="7" customFormat="1" x14ac:dyDescent="0.2">
      <c r="D615" s="18"/>
      <c r="E615" s="18"/>
      <c r="F615" s="58"/>
      <c r="G615" s="58"/>
    </row>
    <row r="616" spans="4:7" s="7" customFormat="1" x14ac:dyDescent="0.2">
      <c r="D616" s="18"/>
      <c r="E616" s="18"/>
      <c r="F616" s="58"/>
      <c r="G616" s="58"/>
    </row>
    <row r="617" spans="4:7" s="7" customFormat="1" x14ac:dyDescent="0.2">
      <c r="D617" s="18"/>
      <c r="E617" s="18"/>
      <c r="F617" s="58"/>
      <c r="G617" s="58"/>
    </row>
    <row r="618" spans="4:7" s="7" customFormat="1" x14ac:dyDescent="0.2">
      <c r="D618" s="18"/>
      <c r="E618" s="18"/>
      <c r="F618" s="58"/>
      <c r="G618" s="58"/>
    </row>
    <row r="619" spans="4:7" s="7" customFormat="1" x14ac:dyDescent="0.2">
      <c r="D619" s="18"/>
      <c r="E619" s="18"/>
      <c r="F619" s="58"/>
      <c r="G619" s="58"/>
    </row>
    <row r="620" spans="4:7" s="7" customFormat="1" x14ac:dyDescent="0.2">
      <c r="D620" s="18"/>
      <c r="E620" s="18"/>
      <c r="F620" s="58"/>
      <c r="G620" s="58"/>
    </row>
    <row r="621" spans="4:7" s="7" customFormat="1" x14ac:dyDescent="0.2">
      <c r="D621" s="18"/>
      <c r="E621" s="18"/>
      <c r="F621" s="58"/>
      <c r="G621" s="58"/>
    </row>
    <row r="622" spans="4:7" s="7" customFormat="1" x14ac:dyDescent="0.2">
      <c r="D622" s="18"/>
      <c r="E622" s="18"/>
      <c r="F622" s="58"/>
      <c r="G622" s="58"/>
    </row>
    <row r="623" spans="4:7" s="7" customFormat="1" x14ac:dyDescent="0.2">
      <c r="D623" s="18"/>
      <c r="E623" s="18"/>
      <c r="F623" s="58"/>
      <c r="G623" s="58"/>
    </row>
    <row r="624" spans="4:7" s="7" customFormat="1" x14ac:dyDescent="0.2">
      <c r="D624" s="18"/>
      <c r="E624" s="18"/>
      <c r="F624" s="58"/>
      <c r="G624" s="58"/>
    </row>
    <row r="625" spans="4:7" s="7" customFormat="1" x14ac:dyDescent="0.2">
      <c r="D625" s="18"/>
      <c r="E625" s="18"/>
      <c r="F625" s="58"/>
      <c r="G625" s="58"/>
    </row>
    <row r="626" spans="4:7" s="7" customFormat="1" x14ac:dyDescent="0.2">
      <c r="D626" s="18"/>
      <c r="E626" s="18"/>
      <c r="F626" s="58"/>
      <c r="G626" s="58"/>
    </row>
    <row r="627" spans="4:7" s="7" customFormat="1" x14ac:dyDescent="0.2">
      <c r="D627" s="18"/>
      <c r="E627" s="18"/>
      <c r="F627" s="58"/>
      <c r="G627" s="58"/>
    </row>
    <row r="628" spans="4:7" s="7" customFormat="1" x14ac:dyDescent="0.2">
      <c r="D628" s="18"/>
      <c r="E628" s="18"/>
      <c r="F628" s="58"/>
      <c r="G628" s="58"/>
    </row>
    <row r="629" spans="4:7" s="7" customFormat="1" x14ac:dyDescent="0.2">
      <c r="D629" s="18"/>
      <c r="E629" s="18"/>
      <c r="F629" s="58"/>
      <c r="G629" s="58"/>
    </row>
    <row r="630" spans="4:7" s="7" customFormat="1" x14ac:dyDescent="0.2">
      <c r="D630" s="18"/>
      <c r="E630" s="18"/>
      <c r="F630" s="58"/>
      <c r="G630" s="58"/>
    </row>
    <row r="631" spans="4:7" s="7" customFormat="1" x14ac:dyDescent="0.2">
      <c r="D631" s="18"/>
      <c r="E631" s="18"/>
      <c r="F631" s="58"/>
      <c r="G631" s="58"/>
    </row>
    <row r="632" spans="4:7" s="7" customFormat="1" x14ac:dyDescent="0.2">
      <c r="D632" s="18"/>
      <c r="E632" s="18"/>
      <c r="F632" s="58"/>
      <c r="G632" s="58"/>
    </row>
    <row r="633" spans="4:7" s="7" customFormat="1" x14ac:dyDescent="0.2">
      <c r="D633" s="18"/>
      <c r="E633" s="18"/>
      <c r="F633" s="58"/>
      <c r="G633" s="58"/>
    </row>
    <row r="634" spans="4:7" s="7" customFormat="1" x14ac:dyDescent="0.2">
      <c r="D634" s="18"/>
      <c r="E634" s="18"/>
      <c r="F634" s="58"/>
      <c r="G634" s="58"/>
    </row>
    <row r="635" spans="4:7" s="7" customFormat="1" x14ac:dyDescent="0.2">
      <c r="D635" s="18"/>
      <c r="E635" s="18"/>
      <c r="F635" s="58"/>
      <c r="G635" s="58"/>
    </row>
    <row r="636" spans="4:7" s="7" customFormat="1" x14ac:dyDescent="0.2">
      <c r="D636" s="18"/>
      <c r="E636" s="18"/>
      <c r="F636" s="58"/>
      <c r="G636" s="58"/>
    </row>
    <row r="637" spans="4:7" s="7" customFormat="1" x14ac:dyDescent="0.2">
      <c r="D637" s="18"/>
      <c r="E637" s="18"/>
      <c r="F637" s="58"/>
      <c r="G637" s="58"/>
    </row>
    <row r="638" spans="4:7" s="7" customFormat="1" x14ac:dyDescent="0.2">
      <c r="D638" s="18"/>
      <c r="E638" s="18"/>
      <c r="F638" s="58"/>
      <c r="G638" s="58"/>
    </row>
    <row r="639" spans="4:7" s="7" customFormat="1" x14ac:dyDescent="0.2">
      <c r="D639" s="18"/>
      <c r="E639" s="18"/>
      <c r="F639" s="58"/>
      <c r="G639" s="58"/>
    </row>
    <row r="640" spans="4:7" s="7" customFormat="1" x14ac:dyDescent="0.2">
      <c r="D640" s="18"/>
      <c r="E640" s="18"/>
      <c r="F640" s="58"/>
      <c r="G640" s="58"/>
    </row>
    <row r="641" spans="4:7" s="7" customFormat="1" x14ac:dyDescent="0.2">
      <c r="D641" s="18"/>
      <c r="E641" s="18"/>
      <c r="F641" s="58"/>
      <c r="G641" s="58"/>
    </row>
    <row r="642" spans="4:7" s="7" customFormat="1" x14ac:dyDescent="0.2">
      <c r="D642" s="18"/>
      <c r="E642" s="18"/>
      <c r="F642" s="58"/>
      <c r="G642" s="58"/>
    </row>
    <row r="643" spans="4:7" s="7" customFormat="1" x14ac:dyDescent="0.2">
      <c r="D643" s="18"/>
      <c r="E643" s="18"/>
      <c r="F643" s="58"/>
      <c r="G643" s="58"/>
    </row>
    <row r="644" spans="4:7" s="7" customFormat="1" x14ac:dyDescent="0.2">
      <c r="D644" s="18"/>
      <c r="E644" s="18"/>
      <c r="F644" s="58"/>
      <c r="G644" s="58"/>
    </row>
    <row r="645" spans="4:7" s="7" customFormat="1" x14ac:dyDescent="0.2">
      <c r="D645" s="18"/>
      <c r="E645" s="18"/>
      <c r="F645" s="58"/>
      <c r="G645" s="58"/>
    </row>
    <row r="646" spans="4:7" s="7" customFormat="1" x14ac:dyDescent="0.2">
      <c r="D646" s="18"/>
      <c r="E646" s="18"/>
      <c r="F646" s="58"/>
      <c r="G646" s="58"/>
    </row>
    <row r="647" spans="4:7" s="7" customFormat="1" x14ac:dyDescent="0.2">
      <c r="D647" s="18"/>
      <c r="E647" s="18"/>
      <c r="F647" s="58"/>
      <c r="G647" s="58"/>
    </row>
    <row r="648" spans="4:7" s="7" customFormat="1" x14ac:dyDescent="0.2">
      <c r="D648" s="18"/>
      <c r="E648" s="18"/>
      <c r="F648" s="58"/>
      <c r="G648" s="58"/>
    </row>
    <row r="649" spans="4:7" s="7" customFormat="1" x14ac:dyDescent="0.2">
      <c r="D649" s="18"/>
      <c r="E649" s="18"/>
      <c r="F649" s="58"/>
      <c r="G649" s="58"/>
    </row>
    <row r="650" spans="4:7" s="7" customFormat="1" x14ac:dyDescent="0.2">
      <c r="D650" s="18"/>
      <c r="E650" s="18"/>
      <c r="F650" s="58"/>
      <c r="G650" s="58"/>
    </row>
    <row r="651" spans="4:7" s="7" customFormat="1" x14ac:dyDescent="0.2">
      <c r="D651" s="18"/>
      <c r="E651" s="18"/>
      <c r="F651" s="58"/>
      <c r="G651" s="58"/>
    </row>
    <row r="652" spans="4:7" s="7" customFormat="1" x14ac:dyDescent="0.2">
      <c r="D652" s="18"/>
      <c r="E652" s="18"/>
      <c r="F652" s="58"/>
      <c r="G652" s="58"/>
    </row>
    <row r="653" spans="4:7" s="7" customFormat="1" x14ac:dyDescent="0.2">
      <c r="D653" s="18"/>
      <c r="E653" s="18"/>
      <c r="F653" s="58"/>
      <c r="G653" s="58"/>
    </row>
    <row r="654" spans="4:7" s="7" customFormat="1" x14ac:dyDescent="0.2">
      <c r="D654" s="18"/>
      <c r="E654" s="18"/>
      <c r="F654" s="58"/>
      <c r="G654" s="58"/>
    </row>
    <row r="655" spans="4:7" s="7" customFormat="1" x14ac:dyDescent="0.2">
      <c r="D655" s="18"/>
      <c r="E655" s="18"/>
      <c r="F655" s="58"/>
      <c r="G655" s="58"/>
    </row>
    <row r="656" spans="4:7" s="7" customFormat="1" x14ac:dyDescent="0.2">
      <c r="D656" s="18"/>
      <c r="E656" s="18"/>
      <c r="F656" s="58"/>
      <c r="G656" s="58"/>
    </row>
    <row r="657" spans="4:7" s="7" customFormat="1" x14ac:dyDescent="0.2">
      <c r="D657" s="18"/>
      <c r="E657" s="18"/>
      <c r="F657" s="58"/>
      <c r="G657" s="58"/>
    </row>
    <row r="658" spans="4:7" s="7" customFormat="1" x14ac:dyDescent="0.2">
      <c r="D658" s="18"/>
      <c r="E658" s="18"/>
      <c r="F658" s="58"/>
      <c r="G658" s="58"/>
    </row>
    <row r="659" spans="4:7" s="7" customFormat="1" x14ac:dyDescent="0.2">
      <c r="D659" s="18"/>
      <c r="E659" s="18"/>
      <c r="F659" s="58"/>
      <c r="G659" s="58"/>
    </row>
    <row r="660" spans="4:7" s="7" customFormat="1" x14ac:dyDescent="0.2">
      <c r="D660" s="18"/>
      <c r="E660" s="18"/>
      <c r="F660" s="58"/>
      <c r="G660" s="58"/>
    </row>
    <row r="661" spans="4:7" s="7" customFormat="1" x14ac:dyDescent="0.2">
      <c r="D661" s="18"/>
      <c r="E661" s="18"/>
      <c r="F661" s="58"/>
      <c r="G661" s="58"/>
    </row>
    <row r="662" spans="4:7" s="7" customFormat="1" x14ac:dyDescent="0.2">
      <c r="D662" s="18"/>
      <c r="E662" s="18"/>
      <c r="F662" s="58"/>
      <c r="G662" s="58"/>
    </row>
    <row r="663" spans="4:7" s="7" customFormat="1" x14ac:dyDescent="0.2">
      <c r="D663" s="18"/>
      <c r="E663" s="18"/>
      <c r="F663" s="58"/>
      <c r="G663" s="58"/>
    </row>
    <row r="664" spans="4:7" s="7" customFormat="1" x14ac:dyDescent="0.2">
      <c r="D664" s="18"/>
      <c r="E664" s="18"/>
      <c r="F664" s="58"/>
      <c r="G664" s="58"/>
    </row>
    <row r="665" spans="4:7" s="7" customFormat="1" x14ac:dyDescent="0.2">
      <c r="D665" s="18"/>
      <c r="E665" s="18"/>
      <c r="F665" s="58"/>
      <c r="G665" s="58"/>
    </row>
    <row r="666" spans="4:7" s="7" customFormat="1" x14ac:dyDescent="0.2">
      <c r="D666" s="18"/>
      <c r="E666" s="18"/>
      <c r="F666" s="58"/>
      <c r="G666" s="58"/>
    </row>
    <row r="667" spans="4:7" s="7" customFormat="1" x14ac:dyDescent="0.2">
      <c r="D667" s="18"/>
      <c r="E667" s="18"/>
      <c r="F667" s="58"/>
      <c r="G667" s="58"/>
    </row>
    <row r="668" spans="4:7" s="7" customFormat="1" x14ac:dyDescent="0.2">
      <c r="D668" s="18"/>
      <c r="E668" s="18"/>
      <c r="F668" s="58"/>
      <c r="G668" s="58"/>
    </row>
    <row r="669" spans="4:7" s="7" customFormat="1" x14ac:dyDescent="0.2">
      <c r="D669" s="18"/>
      <c r="E669" s="18"/>
      <c r="F669" s="58"/>
      <c r="G669" s="58"/>
    </row>
    <row r="670" spans="4:7" s="7" customFormat="1" x14ac:dyDescent="0.2">
      <c r="D670" s="18"/>
      <c r="E670" s="18"/>
      <c r="F670" s="58"/>
      <c r="G670" s="58"/>
    </row>
    <row r="671" spans="4:7" s="7" customFormat="1" x14ac:dyDescent="0.2">
      <c r="D671" s="18"/>
      <c r="E671" s="18"/>
      <c r="F671" s="58"/>
      <c r="G671" s="58"/>
    </row>
    <row r="672" spans="4:7" s="7" customFormat="1" x14ac:dyDescent="0.2">
      <c r="D672" s="18"/>
      <c r="E672" s="18"/>
      <c r="F672" s="58"/>
      <c r="G672" s="58"/>
    </row>
    <row r="673" spans="4:7" s="7" customFormat="1" x14ac:dyDescent="0.2">
      <c r="D673" s="18"/>
      <c r="E673" s="18"/>
      <c r="F673" s="58"/>
      <c r="G673" s="58"/>
    </row>
    <row r="674" spans="4:7" s="7" customFormat="1" x14ac:dyDescent="0.2">
      <c r="D674" s="18"/>
      <c r="E674" s="18"/>
      <c r="F674" s="58"/>
      <c r="G674" s="58"/>
    </row>
    <row r="675" spans="4:7" s="7" customFormat="1" x14ac:dyDescent="0.2">
      <c r="D675" s="18"/>
      <c r="E675" s="18"/>
      <c r="F675" s="58"/>
      <c r="G675" s="58"/>
    </row>
    <row r="676" spans="4:7" s="7" customFormat="1" x14ac:dyDescent="0.2">
      <c r="D676" s="18"/>
      <c r="E676" s="18"/>
      <c r="F676" s="58"/>
      <c r="G676" s="58"/>
    </row>
    <row r="677" spans="4:7" s="7" customFormat="1" x14ac:dyDescent="0.2">
      <c r="D677" s="18"/>
      <c r="E677" s="18"/>
      <c r="F677" s="58"/>
      <c r="G677" s="58"/>
    </row>
    <row r="678" spans="4:7" s="7" customFormat="1" x14ac:dyDescent="0.2">
      <c r="D678" s="18"/>
      <c r="E678" s="18"/>
      <c r="F678" s="58"/>
      <c r="G678" s="58"/>
    </row>
    <row r="679" spans="4:7" s="7" customFormat="1" x14ac:dyDescent="0.2">
      <c r="D679" s="18"/>
      <c r="E679" s="18"/>
      <c r="F679" s="58"/>
      <c r="G679" s="58"/>
    </row>
    <row r="680" spans="4:7" s="7" customFormat="1" x14ac:dyDescent="0.2">
      <c r="D680" s="18"/>
      <c r="E680" s="18"/>
      <c r="F680" s="58"/>
      <c r="G680" s="58"/>
    </row>
    <row r="681" spans="4:7" s="7" customFormat="1" x14ac:dyDescent="0.2">
      <c r="D681" s="18"/>
      <c r="E681" s="18"/>
      <c r="F681" s="58"/>
      <c r="G681" s="58"/>
    </row>
    <row r="682" spans="4:7" s="7" customFormat="1" x14ac:dyDescent="0.2">
      <c r="D682" s="18"/>
      <c r="E682" s="18"/>
      <c r="F682" s="58"/>
      <c r="G682" s="58"/>
    </row>
    <row r="683" spans="4:7" s="7" customFormat="1" x14ac:dyDescent="0.2">
      <c r="D683" s="18"/>
      <c r="E683" s="18"/>
      <c r="F683" s="58"/>
      <c r="G683" s="58"/>
    </row>
    <row r="684" spans="4:7" s="7" customFormat="1" x14ac:dyDescent="0.2">
      <c r="D684" s="18"/>
      <c r="E684" s="18"/>
      <c r="F684" s="58"/>
      <c r="G684" s="58"/>
    </row>
    <row r="685" spans="4:7" s="7" customFormat="1" x14ac:dyDescent="0.2">
      <c r="D685" s="18"/>
      <c r="E685" s="18"/>
      <c r="F685" s="58"/>
      <c r="G685" s="58"/>
    </row>
    <row r="686" spans="4:7" s="7" customFormat="1" x14ac:dyDescent="0.2">
      <c r="D686" s="18"/>
      <c r="E686" s="18"/>
      <c r="F686" s="58"/>
      <c r="G686" s="58"/>
    </row>
    <row r="687" spans="4:7" s="7" customFormat="1" x14ac:dyDescent="0.2">
      <c r="D687" s="18"/>
      <c r="E687" s="18"/>
      <c r="F687" s="58"/>
      <c r="G687" s="58"/>
    </row>
    <row r="688" spans="4:7" s="7" customFormat="1" x14ac:dyDescent="0.2">
      <c r="D688" s="18"/>
      <c r="E688" s="18"/>
      <c r="F688" s="58"/>
      <c r="G688" s="58"/>
    </row>
    <row r="689" spans="4:7" s="7" customFormat="1" x14ac:dyDescent="0.2">
      <c r="D689" s="18"/>
      <c r="E689" s="18"/>
      <c r="F689" s="58"/>
      <c r="G689" s="58"/>
    </row>
    <row r="690" spans="4:7" s="7" customFormat="1" x14ac:dyDescent="0.2">
      <c r="D690" s="18"/>
      <c r="E690" s="18"/>
      <c r="F690" s="58"/>
      <c r="G690" s="58"/>
    </row>
    <row r="691" spans="4:7" s="7" customFormat="1" x14ac:dyDescent="0.2">
      <c r="D691" s="18"/>
      <c r="E691" s="18"/>
      <c r="F691" s="58"/>
      <c r="G691" s="58"/>
    </row>
    <row r="692" spans="4:7" s="7" customFormat="1" x14ac:dyDescent="0.2">
      <c r="D692" s="18"/>
      <c r="E692" s="18"/>
      <c r="F692" s="58"/>
      <c r="G692" s="58"/>
    </row>
    <row r="693" spans="4:7" s="7" customFormat="1" x14ac:dyDescent="0.2">
      <c r="D693" s="18"/>
      <c r="E693" s="18"/>
      <c r="F693" s="58"/>
      <c r="G693" s="58"/>
    </row>
    <row r="694" spans="4:7" s="7" customFormat="1" x14ac:dyDescent="0.2">
      <c r="D694" s="18"/>
      <c r="E694" s="18"/>
      <c r="F694" s="58"/>
      <c r="G694" s="58"/>
    </row>
    <row r="695" spans="4:7" s="7" customFormat="1" x14ac:dyDescent="0.2">
      <c r="D695" s="18"/>
      <c r="E695" s="18"/>
      <c r="F695" s="58"/>
      <c r="G695" s="58"/>
    </row>
    <row r="696" spans="4:7" s="7" customFormat="1" x14ac:dyDescent="0.2">
      <c r="D696" s="18"/>
      <c r="E696" s="18"/>
      <c r="F696" s="58"/>
      <c r="G696" s="58"/>
    </row>
    <row r="697" spans="4:7" s="7" customFormat="1" x14ac:dyDescent="0.2">
      <c r="D697" s="18"/>
      <c r="E697" s="18"/>
      <c r="F697" s="58"/>
      <c r="G697" s="58"/>
    </row>
    <row r="698" spans="4:7" s="7" customFormat="1" x14ac:dyDescent="0.2">
      <c r="D698" s="18"/>
      <c r="E698" s="18"/>
      <c r="F698" s="58"/>
      <c r="G698" s="58"/>
    </row>
    <row r="699" spans="4:7" s="7" customFormat="1" x14ac:dyDescent="0.2">
      <c r="D699" s="18"/>
      <c r="E699" s="18"/>
      <c r="F699" s="58"/>
      <c r="G699" s="58"/>
    </row>
    <row r="700" spans="4:7" s="7" customFormat="1" x14ac:dyDescent="0.2">
      <c r="D700" s="18"/>
      <c r="E700" s="18"/>
      <c r="F700" s="58"/>
      <c r="G700" s="58"/>
    </row>
    <row r="701" spans="4:7" s="7" customFormat="1" x14ac:dyDescent="0.2">
      <c r="D701" s="18"/>
      <c r="E701" s="18"/>
      <c r="F701" s="58"/>
      <c r="G701" s="58"/>
    </row>
    <row r="702" spans="4:7" s="7" customFormat="1" x14ac:dyDescent="0.2">
      <c r="D702" s="18"/>
      <c r="E702" s="18"/>
      <c r="F702" s="58"/>
      <c r="G702" s="58"/>
    </row>
    <row r="703" spans="4:7" s="7" customFormat="1" x14ac:dyDescent="0.2">
      <c r="D703" s="18"/>
      <c r="E703" s="18"/>
      <c r="F703" s="58"/>
      <c r="G703" s="58"/>
    </row>
    <row r="704" spans="4:7" s="7" customFormat="1" x14ac:dyDescent="0.2">
      <c r="D704" s="18"/>
      <c r="E704" s="18"/>
      <c r="F704" s="58"/>
      <c r="G704" s="58"/>
    </row>
    <row r="705" spans="4:7" s="7" customFormat="1" x14ac:dyDescent="0.2">
      <c r="D705" s="18"/>
      <c r="E705" s="18"/>
      <c r="F705" s="58"/>
      <c r="G705" s="58"/>
    </row>
    <row r="706" spans="4:7" s="7" customFormat="1" x14ac:dyDescent="0.2">
      <c r="D706" s="18"/>
      <c r="E706" s="18"/>
      <c r="F706" s="58"/>
      <c r="G706" s="58"/>
    </row>
    <row r="707" spans="4:7" s="7" customFormat="1" x14ac:dyDescent="0.2">
      <c r="D707" s="18"/>
      <c r="E707" s="18"/>
      <c r="F707" s="58"/>
      <c r="G707" s="58"/>
    </row>
    <row r="708" spans="4:7" s="7" customFormat="1" x14ac:dyDescent="0.2">
      <c r="D708" s="18"/>
      <c r="E708" s="18"/>
      <c r="F708" s="58"/>
      <c r="G708" s="58"/>
    </row>
    <row r="709" spans="4:7" s="7" customFormat="1" x14ac:dyDescent="0.2">
      <c r="D709" s="18"/>
      <c r="E709" s="18"/>
      <c r="F709" s="58"/>
      <c r="G709" s="58"/>
    </row>
    <row r="710" spans="4:7" s="7" customFormat="1" x14ac:dyDescent="0.2">
      <c r="D710" s="18"/>
      <c r="E710" s="18"/>
      <c r="F710" s="58"/>
      <c r="G710" s="58"/>
    </row>
    <row r="711" spans="4:7" s="7" customFormat="1" x14ac:dyDescent="0.2">
      <c r="D711" s="18"/>
      <c r="E711" s="18"/>
      <c r="F711" s="58"/>
      <c r="G711" s="58"/>
    </row>
    <row r="712" spans="4:7" s="7" customFormat="1" x14ac:dyDescent="0.2">
      <c r="D712" s="18"/>
      <c r="E712" s="18"/>
      <c r="F712" s="58"/>
      <c r="G712" s="58"/>
    </row>
    <row r="713" spans="4:7" s="7" customFormat="1" x14ac:dyDescent="0.2">
      <c r="D713" s="18"/>
      <c r="E713" s="18"/>
      <c r="F713" s="58"/>
      <c r="G713" s="58"/>
    </row>
    <row r="714" spans="4:7" s="7" customFormat="1" x14ac:dyDescent="0.2">
      <c r="D714" s="18"/>
      <c r="E714" s="18"/>
      <c r="F714" s="58"/>
      <c r="G714" s="58"/>
    </row>
    <row r="715" spans="4:7" s="7" customFormat="1" x14ac:dyDescent="0.2">
      <c r="D715" s="18"/>
      <c r="E715" s="18"/>
      <c r="F715" s="58"/>
      <c r="G715" s="58"/>
    </row>
    <row r="716" spans="4:7" s="7" customFormat="1" x14ac:dyDescent="0.2">
      <c r="D716" s="18"/>
      <c r="E716" s="18"/>
      <c r="F716" s="58"/>
      <c r="G716" s="58"/>
    </row>
    <row r="717" spans="4:7" s="7" customFormat="1" x14ac:dyDescent="0.2">
      <c r="D717" s="18"/>
      <c r="E717" s="18"/>
      <c r="F717" s="58"/>
      <c r="G717" s="58"/>
    </row>
    <row r="718" spans="4:7" s="7" customFormat="1" x14ac:dyDescent="0.2">
      <c r="D718" s="18"/>
      <c r="E718" s="18"/>
      <c r="F718" s="58"/>
      <c r="G718" s="58"/>
    </row>
    <row r="719" spans="4:7" s="7" customFormat="1" x14ac:dyDescent="0.2">
      <c r="D719" s="18"/>
      <c r="E719" s="18"/>
      <c r="F719" s="58"/>
      <c r="G719" s="58"/>
    </row>
    <row r="720" spans="4:7" s="7" customFormat="1" x14ac:dyDescent="0.2">
      <c r="D720" s="18"/>
      <c r="E720" s="18"/>
      <c r="F720" s="58"/>
      <c r="G720" s="58"/>
    </row>
    <row r="721" spans="4:7" s="7" customFormat="1" x14ac:dyDescent="0.2">
      <c r="D721" s="18"/>
      <c r="E721" s="18"/>
      <c r="F721" s="58"/>
      <c r="G721" s="58"/>
    </row>
    <row r="722" spans="4:7" s="7" customFormat="1" x14ac:dyDescent="0.2">
      <c r="D722" s="18"/>
      <c r="E722" s="18"/>
      <c r="F722" s="58"/>
      <c r="G722" s="58"/>
    </row>
    <row r="723" spans="4:7" s="7" customFormat="1" x14ac:dyDescent="0.2">
      <c r="D723" s="18"/>
      <c r="E723" s="18"/>
      <c r="F723" s="58"/>
      <c r="G723" s="58"/>
    </row>
    <row r="724" spans="4:7" s="7" customFormat="1" x14ac:dyDescent="0.2">
      <c r="D724" s="18"/>
      <c r="E724" s="18"/>
      <c r="F724" s="58"/>
      <c r="G724" s="58"/>
    </row>
    <row r="725" spans="4:7" s="7" customFormat="1" x14ac:dyDescent="0.2">
      <c r="D725" s="18"/>
      <c r="E725" s="18"/>
      <c r="F725" s="58"/>
      <c r="G725" s="58"/>
    </row>
    <row r="726" spans="4:7" s="7" customFormat="1" x14ac:dyDescent="0.2">
      <c r="D726" s="18"/>
      <c r="E726" s="18"/>
      <c r="F726" s="58"/>
      <c r="G726" s="58"/>
    </row>
    <row r="727" spans="4:7" s="7" customFormat="1" x14ac:dyDescent="0.2">
      <c r="D727" s="18"/>
      <c r="E727" s="18"/>
      <c r="F727" s="58"/>
      <c r="G727" s="58"/>
    </row>
    <row r="728" spans="4:7" s="7" customFormat="1" x14ac:dyDescent="0.2">
      <c r="D728" s="18"/>
      <c r="E728" s="18"/>
      <c r="F728" s="58"/>
      <c r="G728" s="58"/>
    </row>
    <row r="729" spans="4:7" s="7" customFormat="1" x14ac:dyDescent="0.2">
      <c r="D729" s="18"/>
      <c r="E729" s="18"/>
      <c r="F729" s="58"/>
      <c r="G729" s="58"/>
    </row>
    <row r="730" spans="4:7" s="7" customFormat="1" x14ac:dyDescent="0.2">
      <c r="D730" s="18"/>
      <c r="E730" s="18"/>
      <c r="F730" s="58"/>
      <c r="G730" s="58"/>
    </row>
    <row r="731" spans="4:7" s="7" customFormat="1" x14ac:dyDescent="0.2">
      <c r="D731" s="18"/>
      <c r="E731" s="18"/>
      <c r="F731" s="58"/>
      <c r="G731" s="58"/>
    </row>
    <row r="732" spans="4:7" s="7" customFormat="1" x14ac:dyDescent="0.2">
      <c r="D732" s="18"/>
      <c r="E732" s="18"/>
      <c r="F732" s="58"/>
      <c r="G732" s="58"/>
    </row>
    <row r="733" spans="4:7" s="7" customFormat="1" x14ac:dyDescent="0.2">
      <c r="D733" s="18"/>
      <c r="E733" s="18"/>
      <c r="F733" s="58"/>
      <c r="G733" s="58"/>
    </row>
    <row r="734" spans="4:7" s="7" customFormat="1" x14ac:dyDescent="0.2">
      <c r="D734" s="18"/>
      <c r="E734" s="18"/>
      <c r="F734" s="58"/>
      <c r="G734" s="58"/>
    </row>
    <row r="735" spans="4:7" s="7" customFormat="1" x14ac:dyDescent="0.2">
      <c r="D735" s="18"/>
      <c r="E735" s="18"/>
      <c r="F735" s="58"/>
      <c r="G735" s="58"/>
    </row>
    <row r="736" spans="4:7" s="7" customFormat="1" x14ac:dyDescent="0.2">
      <c r="D736" s="18"/>
      <c r="E736" s="18"/>
      <c r="F736" s="58"/>
      <c r="G736" s="58"/>
    </row>
    <row r="737" spans="4:7" s="7" customFormat="1" x14ac:dyDescent="0.2">
      <c r="D737" s="18"/>
      <c r="E737" s="18"/>
      <c r="F737" s="58"/>
      <c r="G737" s="58"/>
    </row>
    <row r="738" spans="4:7" s="7" customFormat="1" x14ac:dyDescent="0.2">
      <c r="D738" s="18"/>
      <c r="E738" s="18"/>
      <c r="F738" s="58"/>
      <c r="G738" s="58"/>
    </row>
    <row r="739" spans="4:7" s="7" customFormat="1" x14ac:dyDescent="0.2">
      <c r="D739" s="18"/>
      <c r="E739" s="18"/>
      <c r="F739" s="58"/>
      <c r="G739" s="58"/>
    </row>
    <row r="740" spans="4:7" s="7" customFormat="1" x14ac:dyDescent="0.2">
      <c r="D740" s="18"/>
      <c r="E740" s="18"/>
      <c r="F740" s="58"/>
      <c r="G740" s="58"/>
    </row>
    <row r="741" spans="4:7" s="7" customFormat="1" x14ac:dyDescent="0.2">
      <c r="D741" s="18"/>
      <c r="E741" s="18"/>
      <c r="F741" s="58"/>
      <c r="G741" s="58"/>
    </row>
    <row r="742" spans="4:7" s="7" customFormat="1" x14ac:dyDescent="0.2">
      <c r="D742" s="18"/>
      <c r="E742" s="18"/>
      <c r="F742" s="58"/>
      <c r="G742" s="58"/>
    </row>
    <row r="743" spans="4:7" s="7" customFormat="1" x14ac:dyDescent="0.2">
      <c r="D743" s="18"/>
      <c r="E743" s="18"/>
      <c r="F743" s="58"/>
      <c r="G743" s="58"/>
    </row>
    <row r="744" spans="4:7" s="7" customFormat="1" x14ac:dyDescent="0.2">
      <c r="D744" s="18"/>
      <c r="E744" s="18"/>
      <c r="F744" s="58"/>
      <c r="G744" s="58"/>
    </row>
    <row r="745" spans="4:7" s="7" customFormat="1" x14ac:dyDescent="0.2">
      <c r="D745" s="18"/>
      <c r="E745" s="18"/>
      <c r="F745" s="58"/>
      <c r="G745" s="58"/>
    </row>
    <row r="746" spans="4:7" s="7" customFormat="1" x14ac:dyDescent="0.2">
      <c r="D746" s="18"/>
      <c r="E746" s="18"/>
      <c r="F746" s="58"/>
      <c r="G746" s="58"/>
    </row>
    <row r="747" spans="4:7" s="7" customFormat="1" x14ac:dyDescent="0.2">
      <c r="D747" s="18"/>
      <c r="E747" s="18"/>
      <c r="F747" s="58"/>
      <c r="G747" s="58"/>
    </row>
    <row r="748" spans="4:7" s="7" customFormat="1" x14ac:dyDescent="0.2">
      <c r="D748" s="18"/>
      <c r="E748" s="18"/>
      <c r="F748" s="58"/>
      <c r="G748" s="58"/>
    </row>
    <row r="749" spans="4:7" s="7" customFormat="1" x14ac:dyDescent="0.2">
      <c r="D749" s="18"/>
      <c r="E749" s="18"/>
      <c r="F749" s="58"/>
      <c r="G749" s="58"/>
    </row>
    <row r="750" spans="4:7" s="7" customFormat="1" x14ac:dyDescent="0.2">
      <c r="D750" s="18"/>
      <c r="E750" s="18"/>
      <c r="F750" s="58"/>
      <c r="G750" s="58"/>
    </row>
    <row r="751" spans="4:7" s="7" customFormat="1" x14ac:dyDescent="0.2">
      <c r="D751" s="18"/>
      <c r="E751" s="18"/>
      <c r="F751" s="58"/>
      <c r="G751" s="58"/>
    </row>
    <row r="752" spans="4:7" s="7" customFormat="1" x14ac:dyDescent="0.2">
      <c r="D752" s="18"/>
      <c r="E752" s="18"/>
      <c r="F752" s="58"/>
      <c r="G752" s="58"/>
    </row>
    <row r="753" spans="4:7" s="7" customFormat="1" x14ac:dyDescent="0.2">
      <c r="D753" s="18"/>
      <c r="E753" s="18"/>
      <c r="F753" s="58"/>
      <c r="G753" s="58"/>
    </row>
    <row r="754" spans="4:7" s="7" customFormat="1" x14ac:dyDescent="0.2">
      <c r="D754" s="18"/>
      <c r="E754" s="18"/>
      <c r="F754" s="58"/>
      <c r="G754" s="58"/>
    </row>
    <row r="755" spans="4:7" s="7" customFormat="1" x14ac:dyDescent="0.2">
      <c r="D755" s="18"/>
      <c r="E755" s="18"/>
      <c r="F755" s="58"/>
      <c r="G755" s="58"/>
    </row>
  </sheetData>
  <mergeCells count="10">
    <mergeCell ref="B46:H46"/>
    <mergeCell ref="A42:B42"/>
    <mergeCell ref="E4:E6"/>
    <mergeCell ref="C4:D5"/>
    <mergeCell ref="B45:H45"/>
    <mergeCell ref="B2:H2"/>
    <mergeCell ref="A4:A6"/>
    <mergeCell ref="B4:B6"/>
    <mergeCell ref="F4:G5"/>
    <mergeCell ref="H4:H6"/>
  </mergeCells>
  <phoneticPr fontId="0" type="noConversion"/>
  <pageMargins left="1.1811023622047245" right="0.39370078740157483" top="0.19685039370078741" bottom="0.59055118110236227" header="0.31496062992125984" footer="0.19685039370078741"/>
  <pageSetup paperSize="9" orientation="landscape" r:id="rId1"/>
  <headerFooter alignWithMargins="0">
    <oddFooter>&amp;R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26"/>
  <sheetViews>
    <sheetView workbookViewId="0">
      <pane ySplit="6" topLeftCell="A7" activePane="bottomLeft" state="frozen"/>
      <selection pane="bottomLeft" activeCell="G20" sqref="G20"/>
    </sheetView>
  </sheetViews>
  <sheetFormatPr defaultRowHeight="12.75" x14ac:dyDescent="0.2"/>
  <cols>
    <col min="1" max="1" width="3.85546875" customWidth="1"/>
    <col min="2" max="2" width="26.28515625" customWidth="1"/>
    <col min="3" max="3" width="7.42578125" style="8" customWidth="1"/>
    <col min="4" max="4" width="13.7109375" customWidth="1"/>
    <col min="5" max="5" width="6.85546875" customWidth="1"/>
    <col min="6" max="6" width="12.85546875" customWidth="1"/>
    <col min="7" max="7" width="6.7109375" customWidth="1"/>
    <col min="8" max="8" width="12.85546875" customWidth="1"/>
    <col min="9" max="9" width="5.85546875" customWidth="1"/>
    <col min="10" max="10" width="13.5703125" style="22" customWidth="1"/>
    <col min="11" max="11" width="6.5703125" customWidth="1"/>
    <col min="12" max="12" width="14.140625" customWidth="1"/>
    <col min="14" max="14" width="10.85546875" customWidth="1"/>
  </cols>
  <sheetData>
    <row r="1" spans="1:14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94" t="s">
        <v>48</v>
      </c>
    </row>
    <row r="2" spans="1:14" ht="15" x14ac:dyDescent="0.25">
      <c r="B2" s="260" t="s">
        <v>72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4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20" t="s">
        <v>49</v>
      </c>
    </row>
    <row r="4" spans="1:14" ht="15" customHeight="1" x14ac:dyDescent="0.2">
      <c r="A4" s="261" t="s">
        <v>0</v>
      </c>
      <c r="B4" s="261" t="s">
        <v>55</v>
      </c>
      <c r="C4" s="261" t="s">
        <v>54</v>
      </c>
      <c r="D4" s="261"/>
      <c r="E4" s="247" t="s">
        <v>3</v>
      </c>
      <c r="F4" s="248"/>
      <c r="G4" s="248"/>
      <c r="H4" s="248"/>
      <c r="I4" s="248"/>
      <c r="J4" s="248"/>
      <c r="K4" s="248"/>
      <c r="L4" s="249"/>
    </row>
    <row r="5" spans="1:14" ht="24.75" customHeight="1" x14ac:dyDescent="0.2">
      <c r="A5" s="261"/>
      <c r="B5" s="261"/>
      <c r="C5" s="261"/>
      <c r="D5" s="261"/>
      <c r="E5" s="261" t="s">
        <v>4</v>
      </c>
      <c r="F5" s="261"/>
      <c r="G5" s="261" t="s">
        <v>5</v>
      </c>
      <c r="H5" s="261"/>
      <c r="I5" s="261" t="s">
        <v>52</v>
      </c>
      <c r="J5" s="261"/>
      <c r="K5" s="261" t="s">
        <v>53</v>
      </c>
      <c r="L5" s="261"/>
    </row>
    <row r="6" spans="1:14" ht="34.5" customHeight="1" x14ac:dyDescent="0.2">
      <c r="A6" s="261"/>
      <c r="B6" s="261"/>
      <c r="C6" s="26" t="s">
        <v>10</v>
      </c>
      <c r="D6" s="1" t="s">
        <v>51</v>
      </c>
      <c r="E6" s="26" t="s">
        <v>10</v>
      </c>
      <c r="F6" s="1" t="s">
        <v>56</v>
      </c>
      <c r="G6" s="26" t="s">
        <v>10</v>
      </c>
      <c r="H6" s="1" t="s">
        <v>75</v>
      </c>
      <c r="I6" s="26" t="s">
        <v>10</v>
      </c>
      <c r="J6" s="1" t="s">
        <v>75</v>
      </c>
      <c r="K6" s="26" t="s">
        <v>10</v>
      </c>
      <c r="L6" s="1" t="s">
        <v>75</v>
      </c>
    </row>
    <row r="7" spans="1:14" s="13" customFormat="1" x14ac:dyDescent="0.2">
      <c r="A7" s="23">
        <v>1</v>
      </c>
      <c r="B7" s="23" t="s">
        <v>12</v>
      </c>
      <c r="C7" s="89">
        <f>E7+G7+I7+K7</f>
        <v>49</v>
      </c>
      <c r="D7" s="90">
        <f>F7+H7+J7+L7</f>
        <v>485877.39999999997</v>
      </c>
      <c r="E7" s="23">
        <v>1</v>
      </c>
      <c r="F7" s="91">
        <v>0</v>
      </c>
      <c r="G7" s="23">
        <v>9</v>
      </c>
      <c r="H7" s="91">
        <v>50127.8</v>
      </c>
      <c r="I7" s="23">
        <v>37</v>
      </c>
      <c r="J7" s="91">
        <v>376962.3</v>
      </c>
      <c r="K7" s="23">
        <v>2</v>
      </c>
      <c r="L7" s="91">
        <v>58787.3</v>
      </c>
      <c r="M7" s="13">
        <f>G7+K7+E7</f>
        <v>12</v>
      </c>
      <c r="N7" s="96">
        <f>H7+L7+F7</f>
        <v>108915.1</v>
      </c>
    </row>
    <row r="8" spans="1:14" s="7" customFormat="1" x14ac:dyDescent="0.2">
      <c r="A8" s="23">
        <v>2</v>
      </c>
      <c r="B8" s="23" t="s">
        <v>13</v>
      </c>
      <c r="C8" s="89">
        <f t="shared" ref="C8:C39" si="0">E8+G8+I8+K8</f>
        <v>16</v>
      </c>
      <c r="D8" s="90">
        <f t="shared" ref="D8:D39" si="1">F8+H8+J8+L8</f>
        <v>343293.60000000003</v>
      </c>
      <c r="E8" s="60"/>
      <c r="F8" s="69"/>
      <c r="G8" s="60">
        <v>3</v>
      </c>
      <c r="H8" s="69">
        <v>2433.8000000000002</v>
      </c>
      <c r="I8" s="60">
        <v>11</v>
      </c>
      <c r="J8" s="69">
        <v>285875.90000000002</v>
      </c>
      <c r="K8" s="60">
        <v>2</v>
      </c>
      <c r="L8" s="69">
        <v>54983.9</v>
      </c>
      <c r="M8" s="13">
        <f t="shared" ref="M8:M39" si="2">G8+K8+E8</f>
        <v>5</v>
      </c>
      <c r="N8" s="96">
        <f t="shared" ref="N8:N39" si="3">H8+L8+F8</f>
        <v>57417.700000000004</v>
      </c>
    </row>
    <row r="9" spans="1:14" s="7" customFormat="1" x14ac:dyDescent="0.2">
      <c r="A9" s="23">
        <v>3</v>
      </c>
      <c r="B9" s="23" t="s">
        <v>14</v>
      </c>
      <c r="C9" s="89">
        <f t="shared" si="0"/>
        <v>40</v>
      </c>
      <c r="D9" s="90">
        <f t="shared" si="1"/>
        <v>424259</v>
      </c>
      <c r="E9" s="60"/>
      <c r="F9" s="69"/>
      <c r="G9" s="60">
        <v>3</v>
      </c>
      <c r="H9" s="69">
        <v>29247.7</v>
      </c>
      <c r="I9" s="60">
        <v>35</v>
      </c>
      <c r="J9" s="69">
        <v>349724.5</v>
      </c>
      <c r="K9" s="60">
        <v>2</v>
      </c>
      <c r="L9" s="69">
        <v>45286.8</v>
      </c>
      <c r="M9" s="13">
        <f t="shared" si="2"/>
        <v>5</v>
      </c>
      <c r="N9" s="96">
        <f t="shared" si="3"/>
        <v>74534.5</v>
      </c>
    </row>
    <row r="10" spans="1:14" s="7" customFormat="1" x14ac:dyDescent="0.2">
      <c r="A10" s="23">
        <v>4</v>
      </c>
      <c r="B10" s="23" t="s">
        <v>17</v>
      </c>
      <c r="C10" s="89">
        <f t="shared" si="0"/>
        <v>43</v>
      </c>
      <c r="D10" s="90">
        <f t="shared" si="1"/>
        <v>375428.39999999997</v>
      </c>
      <c r="E10" s="60"/>
      <c r="F10" s="69"/>
      <c r="G10" s="60">
        <v>3</v>
      </c>
      <c r="H10" s="69">
        <v>17307.3</v>
      </c>
      <c r="I10" s="60">
        <v>36</v>
      </c>
      <c r="J10" s="69">
        <v>299471.3</v>
      </c>
      <c r="K10" s="60">
        <v>4</v>
      </c>
      <c r="L10" s="69">
        <v>58649.8</v>
      </c>
      <c r="M10" s="13">
        <f t="shared" si="2"/>
        <v>7</v>
      </c>
      <c r="N10" s="96">
        <f t="shared" si="3"/>
        <v>75957.100000000006</v>
      </c>
    </row>
    <row r="11" spans="1:14" s="7" customFormat="1" x14ac:dyDescent="0.2">
      <c r="A11" s="23">
        <v>5</v>
      </c>
      <c r="B11" s="23" t="s">
        <v>18</v>
      </c>
      <c r="C11" s="89">
        <f t="shared" si="0"/>
        <v>41</v>
      </c>
      <c r="D11" s="90">
        <f t="shared" si="1"/>
        <v>343160.3</v>
      </c>
      <c r="E11" s="60"/>
      <c r="F11" s="69"/>
      <c r="G11" s="60">
        <v>4</v>
      </c>
      <c r="H11" s="69">
        <v>331.3</v>
      </c>
      <c r="I11" s="60">
        <v>35</v>
      </c>
      <c r="J11" s="69">
        <v>290364.3</v>
      </c>
      <c r="K11" s="60">
        <v>2</v>
      </c>
      <c r="L11" s="69">
        <v>52464.7</v>
      </c>
      <c r="M11" s="13">
        <f t="shared" si="2"/>
        <v>6</v>
      </c>
      <c r="N11" s="96">
        <f t="shared" si="3"/>
        <v>52796</v>
      </c>
    </row>
    <row r="12" spans="1:14" s="7" customFormat="1" x14ac:dyDescent="0.2">
      <c r="A12" s="23">
        <v>6</v>
      </c>
      <c r="B12" s="23" t="s">
        <v>19</v>
      </c>
      <c r="C12" s="89">
        <f t="shared" si="0"/>
        <v>34</v>
      </c>
      <c r="D12" s="90">
        <f t="shared" si="1"/>
        <v>369070.19999999995</v>
      </c>
      <c r="E12" s="60"/>
      <c r="F12" s="69"/>
      <c r="G12" s="60">
        <v>3</v>
      </c>
      <c r="H12" s="69">
        <v>59.5</v>
      </c>
      <c r="I12" s="60">
        <v>29</v>
      </c>
      <c r="J12" s="69">
        <v>303479.09999999998</v>
      </c>
      <c r="K12" s="60">
        <v>2</v>
      </c>
      <c r="L12" s="69">
        <v>65531.6</v>
      </c>
      <c r="M12" s="13">
        <f t="shared" si="2"/>
        <v>5</v>
      </c>
      <c r="N12" s="96">
        <f t="shared" si="3"/>
        <v>65591.100000000006</v>
      </c>
    </row>
    <row r="13" spans="1:14" s="7" customFormat="1" x14ac:dyDescent="0.2">
      <c r="A13" s="23">
        <v>7</v>
      </c>
      <c r="B13" s="23" t="s">
        <v>20</v>
      </c>
      <c r="C13" s="89">
        <f t="shared" si="0"/>
        <v>40</v>
      </c>
      <c r="D13" s="90">
        <f t="shared" si="1"/>
        <v>451285.7</v>
      </c>
      <c r="E13" s="60">
        <v>2</v>
      </c>
      <c r="F13" s="69">
        <v>326.7</v>
      </c>
      <c r="G13" s="60">
        <v>5</v>
      </c>
      <c r="H13" s="69">
        <v>74456.5</v>
      </c>
      <c r="I13" s="60">
        <v>31</v>
      </c>
      <c r="J13" s="69">
        <v>327495</v>
      </c>
      <c r="K13" s="60">
        <v>2</v>
      </c>
      <c r="L13" s="69">
        <v>49007.5</v>
      </c>
      <c r="M13" s="13">
        <f t="shared" si="2"/>
        <v>9</v>
      </c>
      <c r="N13" s="96">
        <f t="shared" si="3"/>
        <v>123790.7</v>
      </c>
    </row>
    <row r="14" spans="1:14" s="7" customFormat="1" x14ac:dyDescent="0.2">
      <c r="A14" s="23">
        <v>8</v>
      </c>
      <c r="B14" s="23" t="s">
        <v>21</v>
      </c>
      <c r="C14" s="89">
        <f t="shared" si="0"/>
        <v>34</v>
      </c>
      <c r="D14" s="90">
        <f t="shared" si="1"/>
        <v>286834</v>
      </c>
      <c r="E14" s="60"/>
      <c r="F14" s="69"/>
      <c r="G14" s="60">
        <v>5</v>
      </c>
      <c r="H14" s="69">
        <v>55315.8</v>
      </c>
      <c r="I14" s="60">
        <v>27</v>
      </c>
      <c r="J14" s="69">
        <v>192953.9</v>
      </c>
      <c r="K14" s="60">
        <v>2</v>
      </c>
      <c r="L14" s="69">
        <v>38564.300000000003</v>
      </c>
      <c r="M14" s="13">
        <f t="shared" si="2"/>
        <v>7</v>
      </c>
      <c r="N14" s="96">
        <f t="shared" si="3"/>
        <v>93880.1</v>
      </c>
    </row>
    <row r="15" spans="1:14" s="7" customFormat="1" x14ac:dyDescent="0.2">
      <c r="A15" s="23">
        <v>9</v>
      </c>
      <c r="B15" s="23" t="s">
        <v>22</v>
      </c>
      <c r="C15" s="89">
        <f t="shared" si="0"/>
        <v>41</v>
      </c>
      <c r="D15" s="90">
        <f t="shared" si="1"/>
        <v>1077642.8999999999</v>
      </c>
      <c r="E15" s="60"/>
      <c r="F15" s="69"/>
      <c r="G15" s="60">
        <v>5</v>
      </c>
      <c r="H15" s="69">
        <v>387347.6</v>
      </c>
      <c r="I15" s="60">
        <v>34</v>
      </c>
      <c r="J15" s="69">
        <v>627295.30000000005</v>
      </c>
      <c r="K15" s="60">
        <v>2</v>
      </c>
      <c r="L15" s="69">
        <v>63000</v>
      </c>
      <c r="M15" s="13">
        <f t="shared" si="2"/>
        <v>7</v>
      </c>
      <c r="N15" s="96">
        <f t="shared" si="3"/>
        <v>450347.6</v>
      </c>
    </row>
    <row r="16" spans="1:14" s="7" customFormat="1" x14ac:dyDescent="0.2">
      <c r="A16" s="23">
        <v>10</v>
      </c>
      <c r="B16" s="23" t="s">
        <v>23</v>
      </c>
      <c r="C16" s="89">
        <f t="shared" si="0"/>
        <v>21</v>
      </c>
      <c r="D16" s="90">
        <f t="shared" si="1"/>
        <v>173983.08000000002</v>
      </c>
      <c r="E16" s="60">
        <v>1</v>
      </c>
      <c r="F16" s="69">
        <v>301.88</v>
      </c>
      <c r="G16" s="60">
        <v>5</v>
      </c>
      <c r="H16" s="69">
        <v>5000</v>
      </c>
      <c r="I16" s="60">
        <v>15</v>
      </c>
      <c r="J16" s="69">
        <v>168681.2</v>
      </c>
      <c r="K16" s="60"/>
      <c r="L16" s="69"/>
      <c r="M16" s="13">
        <f t="shared" si="2"/>
        <v>6</v>
      </c>
      <c r="N16" s="96">
        <f t="shared" si="3"/>
        <v>5301.88</v>
      </c>
    </row>
    <row r="17" spans="1:14" s="7" customFormat="1" x14ac:dyDescent="0.2">
      <c r="A17" s="23">
        <v>11</v>
      </c>
      <c r="B17" s="23" t="s">
        <v>24</v>
      </c>
      <c r="C17" s="89">
        <f t="shared" si="0"/>
        <v>48</v>
      </c>
      <c r="D17" s="90">
        <f t="shared" si="1"/>
        <v>324690.39999999997</v>
      </c>
      <c r="E17" s="60"/>
      <c r="F17" s="69"/>
      <c r="G17" s="60">
        <v>8</v>
      </c>
      <c r="H17" s="69">
        <v>44208.6</v>
      </c>
      <c r="I17" s="60">
        <v>38</v>
      </c>
      <c r="J17" s="69">
        <v>261880</v>
      </c>
      <c r="K17" s="60">
        <v>2</v>
      </c>
      <c r="L17" s="69">
        <v>18601.8</v>
      </c>
      <c r="M17" s="13">
        <f t="shared" si="2"/>
        <v>10</v>
      </c>
      <c r="N17" s="96">
        <f t="shared" si="3"/>
        <v>62810.399999999994</v>
      </c>
    </row>
    <row r="18" spans="1:14" s="7" customFormat="1" x14ac:dyDescent="0.2">
      <c r="A18" s="23">
        <v>12</v>
      </c>
      <c r="B18" s="23" t="s">
        <v>25</v>
      </c>
      <c r="C18" s="89">
        <f t="shared" si="0"/>
        <v>43</v>
      </c>
      <c r="D18" s="90">
        <f t="shared" si="1"/>
        <v>356943</v>
      </c>
      <c r="E18" s="60"/>
      <c r="F18" s="69"/>
      <c r="G18" s="60">
        <v>3</v>
      </c>
      <c r="H18" s="69"/>
      <c r="I18" s="60">
        <v>38</v>
      </c>
      <c r="J18" s="69">
        <v>321166.90000000002</v>
      </c>
      <c r="K18" s="60">
        <v>2</v>
      </c>
      <c r="L18" s="69">
        <v>35776.1</v>
      </c>
      <c r="M18" s="13">
        <f t="shared" si="2"/>
        <v>5</v>
      </c>
      <c r="N18" s="96">
        <f t="shared" si="3"/>
        <v>35776.1</v>
      </c>
    </row>
    <row r="19" spans="1:14" s="7" customFormat="1" x14ac:dyDescent="0.2">
      <c r="A19" s="23">
        <v>13</v>
      </c>
      <c r="B19" s="23" t="s">
        <v>26</v>
      </c>
      <c r="C19" s="89">
        <f t="shared" si="0"/>
        <v>53</v>
      </c>
      <c r="D19" s="90">
        <f t="shared" si="1"/>
        <v>427475.47</v>
      </c>
      <c r="E19" s="60">
        <v>1</v>
      </c>
      <c r="F19" s="69">
        <v>13809.27</v>
      </c>
      <c r="G19" s="60">
        <v>6</v>
      </c>
      <c r="H19" s="69">
        <v>551.6</v>
      </c>
      <c r="I19" s="60">
        <v>45</v>
      </c>
      <c r="J19" s="69">
        <v>394352.6</v>
      </c>
      <c r="K19" s="60">
        <v>1</v>
      </c>
      <c r="L19" s="69">
        <v>18762</v>
      </c>
      <c r="M19" s="13">
        <f t="shared" si="2"/>
        <v>8</v>
      </c>
      <c r="N19" s="96">
        <f t="shared" si="3"/>
        <v>33122.869999999995</v>
      </c>
    </row>
    <row r="20" spans="1:14" s="7" customFormat="1" x14ac:dyDescent="0.2">
      <c r="A20" s="23">
        <v>14</v>
      </c>
      <c r="B20" s="23" t="s">
        <v>27</v>
      </c>
      <c r="C20" s="89">
        <f t="shared" si="0"/>
        <v>28</v>
      </c>
      <c r="D20" s="90">
        <f t="shared" si="1"/>
        <v>268301.3</v>
      </c>
      <c r="E20" s="60"/>
      <c r="F20" s="69"/>
      <c r="G20" s="60">
        <v>2</v>
      </c>
      <c r="H20" s="69">
        <v>0</v>
      </c>
      <c r="I20" s="60">
        <v>24</v>
      </c>
      <c r="J20" s="69">
        <v>228735.1</v>
      </c>
      <c r="K20" s="60">
        <v>2</v>
      </c>
      <c r="L20" s="69">
        <v>39566.199999999997</v>
      </c>
      <c r="M20" s="13">
        <f t="shared" si="2"/>
        <v>4</v>
      </c>
      <c r="N20" s="96">
        <f t="shared" si="3"/>
        <v>39566.199999999997</v>
      </c>
    </row>
    <row r="21" spans="1:14" s="7" customFormat="1" x14ac:dyDescent="0.2">
      <c r="A21" s="23">
        <v>15</v>
      </c>
      <c r="B21" s="23" t="s">
        <v>28</v>
      </c>
      <c r="C21" s="89">
        <f t="shared" si="0"/>
        <v>52</v>
      </c>
      <c r="D21" s="90">
        <f t="shared" si="1"/>
        <v>771769.2</v>
      </c>
      <c r="E21" s="60"/>
      <c r="F21" s="69"/>
      <c r="G21" s="60">
        <v>4</v>
      </c>
      <c r="H21" s="69">
        <v>21021.9</v>
      </c>
      <c r="I21" s="60">
        <v>47</v>
      </c>
      <c r="J21" s="69">
        <v>682777.59999999998</v>
      </c>
      <c r="K21" s="60">
        <v>1</v>
      </c>
      <c r="L21" s="69">
        <v>67969.7</v>
      </c>
      <c r="M21" s="13">
        <f t="shared" si="2"/>
        <v>5</v>
      </c>
      <c r="N21" s="96">
        <f t="shared" si="3"/>
        <v>88991.6</v>
      </c>
    </row>
    <row r="22" spans="1:14" s="7" customFormat="1" x14ac:dyDescent="0.2">
      <c r="A22" s="23">
        <v>16</v>
      </c>
      <c r="B22" s="23" t="s">
        <v>29</v>
      </c>
      <c r="C22" s="89">
        <f t="shared" si="0"/>
        <v>41</v>
      </c>
      <c r="D22" s="90">
        <f t="shared" si="1"/>
        <v>375493.6</v>
      </c>
      <c r="E22" s="60"/>
      <c r="F22" s="69"/>
      <c r="G22" s="60">
        <v>5</v>
      </c>
      <c r="H22" s="69">
        <v>85568.3</v>
      </c>
      <c r="I22" s="60">
        <v>35</v>
      </c>
      <c r="J22" s="69">
        <v>289925.3</v>
      </c>
      <c r="K22" s="60">
        <v>1</v>
      </c>
      <c r="L22" s="69">
        <v>0</v>
      </c>
      <c r="M22" s="13">
        <f t="shared" si="2"/>
        <v>6</v>
      </c>
      <c r="N22" s="96">
        <f t="shared" si="3"/>
        <v>85568.3</v>
      </c>
    </row>
    <row r="23" spans="1:14" s="7" customFormat="1" x14ac:dyDescent="0.2">
      <c r="A23" s="23">
        <v>17</v>
      </c>
      <c r="B23" s="23" t="s">
        <v>30</v>
      </c>
      <c r="C23" s="89">
        <f t="shared" si="0"/>
        <v>42</v>
      </c>
      <c r="D23" s="90">
        <f t="shared" si="1"/>
        <v>354002.89999999997</v>
      </c>
      <c r="E23" s="60">
        <v>1</v>
      </c>
      <c r="F23" s="69">
        <v>2194.6</v>
      </c>
      <c r="G23" s="60">
        <v>4</v>
      </c>
      <c r="H23" s="69">
        <v>12973.4</v>
      </c>
      <c r="I23" s="60">
        <v>33</v>
      </c>
      <c r="J23" s="69">
        <v>307478.09999999998</v>
      </c>
      <c r="K23" s="60">
        <v>4</v>
      </c>
      <c r="L23" s="69">
        <v>31356.799999999999</v>
      </c>
      <c r="M23" s="13">
        <f t="shared" si="2"/>
        <v>9</v>
      </c>
      <c r="N23" s="96">
        <f t="shared" si="3"/>
        <v>46524.799999999996</v>
      </c>
    </row>
    <row r="24" spans="1:14" s="7" customFormat="1" x14ac:dyDescent="0.2">
      <c r="A24" s="23">
        <v>18</v>
      </c>
      <c r="B24" s="23" t="s">
        <v>31</v>
      </c>
      <c r="C24" s="89">
        <f t="shared" si="0"/>
        <v>32</v>
      </c>
      <c r="D24" s="90">
        <f t="shared" si="1"/>
        <v>376032.74000000005</v>
      </c>
      <c r="E24" s="60">
        <v>1</v>
      </c>
      <c r="F24" s="69">
        <v>302.44</v>
      </c>
      <c r="G24" s="60">
        <v>1</v>
      </c>
      <c r="H24" s="69">
        <v>26017.200000000001</v>
      </c>
      <c r="I24" s="60">
        <v>28</v>
      </c>
      <c r="J24" s="69">
        <v>333010.2</v>
      </c>
      <c r="K24" s="60">
        <v>2</v>
      </c>
      <c r="L24" s="69">
        <v>16702.900000000001</v>
      </c>
      <c r="M24" s="13">
        <f t="shared" si="2"/>
        <v>4</v>
      </c>
      <c r="N24" s="96">
        <f t="shared" si="3"/>
        <v>43022.540000000008</v>
      </c>
    </row>
    <row r="25" spans="1:14" s="7" customFormat="1" x14ac:dyDescent="0.2">
      <c r="A25" s="23">
        <v>19</v>
      </c>
      <c r="B25" s="23" t="s">
        <v>32</v>
      </c>
      <c r="C25" s="89">
        <f t="shared" si="0"/>
        <v>35</v>
      </c>
      <c r="D25" s="90">
        <f t="shared" si="1"/>
        <v>294333</v>
      </c>
      <c r="E25" s="60">
        <v>1</v>
      </c>
      <c r="F25" s="69">
        <v>292.60000000000002</v>
      </c>
      <c r="G25" s="60">
        <v>6</v>
      </c>
      <c r="H25" s="69">
        <v>39632.400000000001</v>
      </c>
      <c r="I25" s="60">
        <v>26</v>
      </c>
      <c r="J25" s="69">
        <v>220006.6</v>
      </c>
      <c r="K25" s="60">
        <v>2</v>
      </c>
      <c r="L25" s="69">
        <v>34401.4</v>
      </c>
      <c r="M25" s="13">
        <f t="shared" si="2"/>
        <v>9</v>
      </c>
      <c r="N25" s="96">
        <f t="shared" si="3"/>
        <v>74326.400000000009</v>
      </c>
    </row>
    <row r="26" spans="1:14" s="7" customFormat="1" x14ac:dyDescent="0.2">
      <c r="A26" s="23">
        <v>20</v>
      </c>
      <c r="B26" s="23" t="s">
        <v>33</v>
      </c>
      <c r="C26" s="89">
        <f t="shared" si="0"/>
        <v>50</v>
      </c>
      <c r="D26" s="90">
        <f t="shared" si="1"/>
        <v>416514.9</v>
      </c>
      <c r="E26" s="60"/>
      <c r="F26" s="69"/>
      <c r="G26" s="60"/>
      <c r="H26" s="69"/>
      <c r="I26" s="60">
        <v>44</v>
      </c>
      <c r="J26" s="69">
        <v>416514.9</v>
      </c>
      <c r="K26" s="60">
        <v>6</v>
      </c>
      <c r="L26" s="69"/>
      <c r="M26" s="13">
        <f t="shared" si="2"/>
        <v>6</v>
      </c>
      <c r="N26" s="96">
        <f t="shared" si="3"/>
        <v>0</v>
      </c>
    </row>
    <row r="27" spans="1:14" s="7" customFormat="1" x14ac:dyDescent="0.2">
      <c r="A27" s="23">
        <v>21</v>
      </c>
      <c r="B27" s="23" t="s">
        <v>34</v>
      </c>
      <c r="C27" s="89">
        <f t="shared" si="0"/>
        <v>37</v>
      </c>
      <c r="D27" s="90">
        <f t="shared" si="1"/>
        <v>275331.10000000003</v>
      </c>
      <c r="E27" s="60"/>
      <c r="F27" s="69"/>
      <c r="G27" s="60">
        <v>2</v>
      </c>
      <c r="H27" s="69">
        <v>16792.3</v>
      </c>
      <c r="I27" s="60">
        <v>33</v>
      </c>
      <c r="J27" s="69">
        <v>247421.1</v>
      </c>
      <c r="K27" s="60">
        <v>2</v>
      </c>
      <c r="L27" s="69">
        <v>11117.7</v>
      </c>
      <c r="M27" s="13">
        <f t="shared" si="2"/>
        <v>4</v>
      </c>
      <c r="N27" s="96">
        <f t="shared" si="3"/>
        <v>27910</v>
      </c>
    </row>
    <row r="28" spans="1:14" s="7" customFormat="1" x14ac:dyDescent="0.2">
      <c r="A28" s="23">
        <v>22</v>
      </c>
      <c r="B28" s="23" t="s">
        <v>35</v>
      </c>
      <c r="C28" s="89">
        <f t="shared" si="0"/>
        <v>33</v>
      </c>
      <c r="D28" s="90">
        <f t="shared" si="1"/>
        <v>234582.21999999997</v>
      </c>
      <c r="E28" s="60">
        <v>1</v>
      </c>
      <c r="F28" s="69">
        <v>35459.32</v>
      </c>
      <c r="G28" s="60">
        <v>1</v>
      </c>
      <c r="H28" s="69">
        <v>85.6</v>
      </c>
      <c r="I28" s="60">
        <v>30</v>
      </c>
      <c r="J28" s="69">
        <v>181095.3</v>
      </c>
      <c r="K28" s="60">
        <v>1</v>
      </c>
      <c r="L28" s="69">
        <v>17942</v>
      </c>
      <c r="M28" s="13">
        <f t="shared" si="2"/>
        <v>3</v>
      </c>
      <c r="N28" s="96">
        <f t="shared" si="3"/>
        <v>53486.92</v>
      </c>
    </row>
    <row r="29" spans="1:14" s="7" customFormat="1" x14ac:dyDescent="0.2">
      <c r="A29" s="23">
        <v>23</v>
      </c>
      <c r="B29" s="23" t="s">
        <v>36</v>
      </c>
      <c r="C29" s="89">
        <f t="shared" si="0"/>
        <v>39</v>
      </c>
      <c r="D29" s="90">
        <f t="shared" si="1"/>
        <v>377019.4</v>
      </c>
      <c r="E29" s="60"/>
      <c r="F29" s="69"/>
      <c r="G29" s="60">
        <v>6</v>
      </c>
      <c r="H29" s="69">
        <v>73359.7</v>
      </c>
      <c r="I29" s="60">
        <v>31</v>
      </c>
      <c r="J29" s="69">
        <v>301217.8</v>
      </c>
      <c r="K29" s="60">
        <v>2</v>
      </c>
      <c r="L29" s="69">
        <v>2441.9</v>
      </c>
      <c r="M29" s="13">
        <f t="shared" si="2"/>
        <v>8</v>
      </c>
      <c r="N29" s="96">
        <f t="shared" si="3"/>
        <v>75801.599999999991</v>
      </c>
    </row>
    <row r="30" spans="1:14" s="7" customFormat="1" x14ac:dyDescent="0.2">
      <c r="A30" s="23">
        <v>24</v>
      </c>
      <c r="B30" s="23" t="s">
        <v>37</v>
      </c>
      <c r="C30" s="89">
        <f t="shared" si="0"/>
        <v>60</v>
      </c>
      <c r="D30" s="90">
        <f t="shared" si="1"/>
        <v>658205.30000000005</v>
      </c>
      <c r="E30" s="60"/>
      <c r="F30" s="69"/>
      <c r="G30" s="60">
        <v>16</v>
      </c>
      <c r="H30" s="69">
        <v>216663.9</v>
      </c>
      <c r="I30" s="60">
        <v>42</v>
      </c>
      <c r="J30" s="69">
        <v>437021.9</v>
      </c>
      <c r="K30" s="60">
        <v>2</v>
      </c>
      <c r="L30" s="69">
        <v>4519.5</v>
      </c>
      <c r="M30" s="13">
        <f t="shared" si="2"/>
        <v>18</v>
      </c>
      <c r="N30" s="96">
        <f t="shared" si="3"/>
        <v>221183.4</v>
      </c>
    </row>
    <row r="31" spans="1:14" s="7" customFormat="1" x14ac:dyDescent="0.2">
      <c r="A31" s="23">
        <v>25</v>
      </c>
      <c r="B31" s="23" t="s">
        <v>38</v>
      </c>
      <c r="C31" s="89">
        <f t="shared" si="0"/>
        <v>42</v>
      </c>
      <c r="D31" s="90">
        <f t="shared" si="1"/>
        <v>522661.70000000007</v>
      </c>
      <c r="E31" s="60"/>
      <c r="F31" s="69"/>
      <c r="G31" s="60">
        <v>4</v>
      </c>
      <c r="H31" s="69">
        <v>137686.6</v>
      </c>
      <c r="I31" s="60">
        <v>36</v>
      </c>
      <c r="J31" s="69">
        <v>312317.2</v>
      </c>
      <c r="K31" s="60">
        <v>2</v>
      </c>
      <c r="L31" s="69">
        <v>72657.899999999994</v>
      </c>
      <c r="M31" s="13">
        <f t="shared" si="2"/>
        <v>6</v>
      </c>
      <c r="N31" s="96">
        <f t="shared" si="3"/>
        <v>210344.5</v>
      </c>
    </row>
    <row r="32" spans="1:14" s="7" customFormat="1" x14ac:dyDescent="0.2">
      <c r="A32" s="23">
        <v>26</v>
      </c>
      <c r="B32" s="23" t="s">
        <v>39</v>
      </c>
      <c r="C32" s="89">
        <f t="shared" si="0"/>
        <v>30</v>
      </c>
      <c r="D32" s="90">
        <f t="shared" si="1"/>
        <v>261617</v>
      </c>
      <c r="E32" s="60"/>
      <c r="F32" s="69"/>
      <c r="G32" s="60">
        <v>5</v>
      </c>
      <c r="H32" s="69">
        <v>42737</v>
      </c>
      <c r="I32" s="60">
        <v>23</v>
      </c>
      <c r="J32" s="69">
        <v>181391</v>
      </c>
      <c r="K32" s="60">
        <v>2</v>
      </c>
      <c r="L32" s="69">
        <v>37489</v>
      </c>
      <c r="M32" s="13">
        <f t="shared" si="2"/>
        <v>7</v>
      </c>
      <c r="N32" s="96">
        <f t="shared" si="3"/>
        <v>80226</v>
      </c>
    </row>
    <row r="33" spans="1:14" s="7" customFormat="1" x14ac:dyDescent="0.2">
      <c r="A33" s="23">
        <v>27</v>
      </c>
      <c r="B33" s="23" t="s">
        <v>40</v>
      </c>
      <c r="C33" s="89">
        <f t="shared" si="0"/>
        <v>36</v>
      </c>
      <c r="D33" s="90">
        <f t="shared" si="1"/>
        <v>516287.4</v>
      </c>
      <c r="E33" s="60"/>
      <c r="F33" s="69"/>
      <c r="G33" s="60">
        <v>4</v>
      </c>
      <c r="H33" s="69">
        <v>96613.7</v>
      </c>
      <c r="I33" s="60">
        <v>30</v>
      </c>
      <c r="J33" s="69">
        <v>360950.7</v>
      </c>
      <c r="K33" s="60">
        <v>2</v>
      </c>
      <c r="L33" s="69">
        <v>58723</v>
      </c>
      <c r="M33" s="13">
        <f t="shared" si="2"/>
        <v>6</v>
      </c>
      <c r="N33" s="96">
        <f t="shared" si="3"/>
        <v>155336.70000000001</v>
      </c>
    </row>
    <row r="34" spans="1:14" s="7" customFormat="1" x14ac:dyDescent="0.2">
      <c r="A34" s="23">
        <v>28</v>
      </c>
      <c r="B34" s="23" t="s">
        <v>46</v>
      </c>
      <c r="C34" s="89">
        <f t="shared" si="0"/>
        <v>26</v>
      </c>
      <c r="D34" s="90">
        <f t="shared" si="1"/>
        <v>212541.30000000002</v>
      </c>
      <c r="E34" s="60"/>
      <c r="F34" s="69"/>
      <c r="G34" s="60">
        <v>3</v>
      </c>
      <c r="H34" s="69">
        <v>3637</v>
      </c>
      <c r="I34" s="60">
        <v>22</v>
      </c>
      <c r="J34" s="69">
        <v>170971.7</v>
      </c>
      <c r="K34" s="60">
        <v>1</v>
      </c>
      <c r="L34" s="69">
        <v>37932.6</v>
      </c>
      <c r="M34" s="13">
        <f t="shared" si="2"/>
        <v>4</v>
      </c>
      <c r="N34" s="96">
        <f t="shared" si="3"/>
        <v>41569.599999999999</v>
      </c>
    </row>
    <row r="35" spans="1:14" s="7" customFormat="1" x14ac:dyDescent="0.2">
      <c r="A35" s="23">
        <v>29</v>
      </c>
      <c r="B35" s="23" t="s">
        <v>47</v>
      </c>
      <c r="C35" s="89">
        <f t="shared" si="0"/>
        <v>39</v>
      </c>
      <c r="D35" s="90">
        <f t="shared" si="1"/>
        <v>404522.6</v>
      </c>
      <c r="E35" s="60"/>
      <c r="F35" s="69"/>
      <c r="G35" s="60">
        <v>2</v>
      </c>
      <c r="H35" s="69">
        <v>600.70000000000005</v>
      </c>
      <c r="I35" s="60">
        <v>35</v>
      </c>
      <c r="J35" s="69">
        <v>377257.6</v>
      </c>
      <c r="K35" s="60">
        <v>2</v>
      </c>
      <c r="L35" s="69">
        <v>26664.3</v>
      </c>
      <c r="M35" s="13">
        <f t="shared" si="2"/>
        <v>4</v>
      </c>
      <c r="N35" s="96">
        <f t="shared" si="3"/>
        <v>27265</v>
      </c>
    </row>
    <row r="36" spans="1:14" s="7" customFormat="1" x14ac:dyDescent="0.2">
      <c r="A36" s="23">
        <v>30</v>
      </c>
      <c r="B36" s="23" t="s">
        <v>41</v>
      </c>
      <c r="C36" s="89">
        <f t="shared" si="0"/>
        <v>53</v>
      </c>
      <c r="D36" s="90">
        <f t="shared" si="1"/>
        <v>902116.79999999993</v>
      </c>
      <c r="E36" s="60">
        <v>2</v>
      </c>
      <c r="F36" s="69">
        <v>15533.7</v>
      </c>
      <c r="G36" s="60">
        <v>11</v>
      </c>
      <c r="H36" s="69">
        <v>23170.9</v>
      </c>
      <c r="I36" s="60">
        <v>38</v>
      </c>
      <c r="J36" s="69">
        <v>804082.7</v>
      </c>
      <c r="K36" s="60">
        <v>2</v>
      </c>
      <c r="L36" s="69">
        <v>59329.5</v>
      </c>
      <c r="M36" s="13">
        <f t="shared" si="2"/>
        <v>15</v>
      </c>
      <c r="N36" s="96">
        <f t="shared" si="3"/>
        <v>98034.099999999991</v>
      </c>
    </row>
    <row r="37" spans="1:14" s="7" customFormat="1" x14ac:dyDescent="0.2">
      <c r="A37" s="23">
        <v>31</v>
      </c>
      <c r="B37" s="23" t="s">
        <v>42</v>
      </c>
      <c r="C37" s="89">
        <f t="shared" si="0"/>
        <v>37</v>
      </c>
      <c r="D37" s="90">
        <f t="shared" si="1"/>
        <v>1641926.0000000002</v>
      </c>
      <c r="E37" s="60">
        <v>1</v>
      </c>
      <c r="F37" s="69">
        <v>931.3</v>
      </c>
      <c r="G37" s="60">
        <v>20</v>
      </c>
      <c r="H37" s="69">
        <v>1240877.1000000001</v>
      </c>
      <c r="I37" s="60">
        <v>13</v>
      </c>
      <c r="J37" s="69">
        <v>288834.3</v>
      </c>
      <c r="K37" s="60">
        <v>3</v>
      </c>
      <c r="L37" s="69">
        <v>111283.3</v>
      </c>
      <c r="M37" s="13">
        <f t="shared" si="2"/>
        <v>24</v>
      </c>
      <c r="N37" s="96">
        <f t="shared" si="3"/>
        <v>1353091.7000000002</v>
      </c>
    </row>
    <row r="38" spans="1:14" s="7" customFormat="1" x14ac:dyDescent="0.2">
      <c r="A38" s="23">
        <v>32</v>
      </c>
      <c r="B38" s="23" t="s">
        <v>43</v>
      </c>
      <c r="C38" s="89">
        <f t="shared" si="0"/>
        <v>153</v>
      </c>
      <c r="D38" s="90">
        <f t="shared" si="1"/>
        <v>10259847.5</v>
      </c>
      <c r="E38" s="60">
        <v>15</v>
      </c>
      <c r="F38" s="69">
        <v>1854213.8</v>
      </c>
      <c r="G38" s="60">
        <v>68</v>
      </c>
      <c r="H38" s="69">
        <v>1761012.8</v>
      </c>
      <c r="I38" s="60">
        <v>39</v>
      </c>
      <c r="J38" s="69">
        <v>6417752.2999999998</v>
      </c>
      <c r="K38" s="60">
        <v>31</v>
      </c>
      <c r="L38" s="69">
        <v>226868.6</v>
      </c>
      <c r="M38" s="13">
        <f t="shared" si="2"/>
        <v>114</v>
      </c>
      <c r="N38" s="96">
        <f t="shared" si="3"/>
        <v>3842095.2</v>
      </c>
    </row>
    <row r="39" spans="1:14" s="7" customFormat="1" ht="13.5" thickBot="1" x14ac:dyDescent="0.25">
      <c r="A39" s="24">
        <v>33</v>
      </c>
      <c r="B39" s="24" t="s">
        <v>44</v>
      </c>
      <c r="C39" s="89">
        <f t="shared" si="0"/>
        <v>104</v>
      </c>
      <c r="D39" s="90">
        <f t="shared" si="1"/>
        <v>702569.9</v>
      </c>
      <c r="E39" s="71">
        <v>25</v>
      </c>
      <c r="F39" s="70">
        <v>53409.4</v>
      </c>
      <c r="G39" s="71">
        <v>23</v>
      </c>
      <c r="H39" s="70">
        <v>39942.6</v>
      </c>
      <c r="I39" s="71">
        <v>50</v>
      </c>
      <c r="J39" s="70">
        <v>608293.6</v>
      </c>
      <c r="K39" s="71">
        <v>6</v>
      </c>
      <c r="L39" s="70">
        <v>924.3</v>
      </c>
      <c r="M39" s="13">
        <f t="shared" si="2"/>
        <v>54</v>
      </c>
      <c r="N39" s="96">
        <f t="shared" si="3"/>
        <v>94276.3</v>
      </c>
    </row>
    <row r="40" spans="1:14" s="83" customFormat="1" ht="13.5" customHeight="1" thickBot="1" x14ac:dyDescent="0.25">
      <c r="A40" s="259" t="s">
        <v>45</v>
      </c>
      <c r="B40" s="259"/>
      <c r="C40" s="78">
        <f>SUM(C7:C39)</f>
        <v>1472</v>
      </c>
      <c r="D40" s="95">
        <f>F40+H40+J40+L40</f>
        <v>25265619.309999995</v>
      </c>
      <c r="E40" s="80">
        <f t="shared" ref="E40:L40" si="4">SUM(E7:E39)</f>
        <v>52</v>
      </c>
      <c r="F40" s="81">
        <f t="shared" si="4"/>
        <v>1976775.01</v>
      </c>
      <c r="G40" s="80">
        <f t="shared" si="4"/>
        <v>249</v>
      </c>
      <c r="H40" s="81">
        <f t="shared" si="4"/>
        <v>4504780.5999999996</v>
      </c>
      <c r="I40" s="80">
        <f t="shared" si="4"/>
        <v>1070</v>
      </c>
      <c r="J40" s="81">
        <f t="shared" si="4"/>
        <v>17366757.299999997</v>
      </c>
      <c r="K40" s="80">
        <f t="shared" si="4"/>
        <v>101</v>
      </c>
      <c r="L40" s="95">
        <f t="shared" si="4"/>
        <v>1417306.4000000001</v>
      </c>
    </row>
    <row r="41" spans="1:14" s="7" customFormat="1" ht="11.25" customHeight="1" x14ac:dyDescent="0.2">
      <c r="A41" s="13"/>
      <c r="B41" s="13"/>
      <c r="C41" s="14"/>
      <c r="D41" s="15"/>
      <c r="E41" s="13"/>
      <c r="F41" s="15"/>
      <c r="G41" s="13"/>
      <c r="H41" s="15"/>
      <c r="I41" s="13"/>
      <c r="J41" s="15"/>
      <c r="K41" s="13"/>
      <c r="L41" s="16"/>
    </row>
    <row r="42" spans="1:14" s="7" customFormat="1" x14ac:dyDescent="0.2">
      <c r="C42" s="18"/>
      <c r="J42" s="21"/>
    </row>
    <row r="43" spans="1:14" s="7" customFormat="1" x14ac:dyDescent="0.2">
      <c r="C43" s="18"/>
      <c r="J43" s="21"/>
    </row>
    <row r="44" spans="1:14" s="7" customFormat="1" x14ac:dyDescent="0.2">
      <c r="C44" s="18"/>
      <c r="J44" s="21"/>
    </row>
    <row r="45" spans="1:14" s="7" customFormat="1" x14ac:dyDescent="0.2">
      <c r="C45" s="18"/>
      <c r="J45" s="21"/>
    </row>
    <row r="46" spans="1:14" s="7" customFormat="1" x14ac:dyDescent="0.2">
      <c r="C46" s="18"/>
      <c r="J46" s="21"/>
    </row>
    <row r="47" spans="1:14" s="7" customFormat="1" x14ac:dyDescent="0.2">
      <c r="C47" s="18"/>
      <c r="J47" s="21"/>
    </row>
    <row r="48" spans="1:14" s="7" customFormat="1" x14ac:dyDescent="0.2">
      <c r="C48" s="18"/>
      <c r="J48" s="21"/>
    </row>
    <row r="49" spans="3:10" s="7" customFormat="1" x14ac:dyDescent="0.2">
      <c r="C49" s="18"/>
      <c r="J49" s="21"/>
    </row>
    <row r="50" spans="3:10" s="7" customFormat="1" x14ac:dyDescent="0.2">
      <c r="C50" s="18"/>
      <c r="J50" s="21"/>
    </row>
    <row r="51" spans="3:10" s="7" customFormat="1" x14ac:dyDescent="0.2">
      <c r="C51" s="18"/>
      <c r="J51" s="21"/>
    </row>
    <row r="52" spans="3:10" s="7" customFormat="1" x14ac:dyDescent="0.2">
      <c r="C52" s="18"/>
      <c r="J52" s="21"/>
    </row>
    <row r="53" spans="3:10" s="7" customFormat="1" x14ac:dyDescent="0.2">
      <c r="C53" s="18"/>
      <c r="J53" s="21"/>
    </row>
    <row r="54" spans="3:10" s="7" customFormat="1" x14ac:dyDescent="0.2">
      <c r="C54" s="18"/>
      <c r="J54" s="21"/>
    </row>
    <row r="55" spans="3:10" s="7" customFormat="1" x14ac:dyDescent="0.2">
      <c r="C55" s="18"/>
      <c r="J55" s="21"/>
    </row>
    <row r="56" spans="3:10" s="7" customFormat="1" x14ac:dyDescent="0.2">
      <c r="C56" s="18"/>
      <c r="J56" s="21"/>
    </row>
    <row r="57" spans="3:10" s="7" customFormat="1" x14ac:dyDescent="0.2">
      <c r="C57" s="18"/>
      <c r="J57" s="21"/>
    </row>
    <row r="58" spans="3:10" s="7" customFormat="1" x14ac:dyDescent="0.2">
      <c r="C58" s="18"/>
      <c r="J58" s="21"/>
    </row>
    <row r="59" spans="3:10" s="7" customFormat="1" x14ac:dyDescent="0.2">
      <c r="C59" s="18"/>
      <c r="J59" s="21"/>
    </row>
    <row r="60" spans="3:10" s="7" customFormat="1" x14ac:dyDescent="0.2">
      <c r="C60" s="18"/>
      <c r="J60" s="21"/>
    </row>
    <row r="61" spans="3:10" s="7" customFormat="1" x14ac:dyDescent="0.2">
      <c r="C61" s="18"/>
      <c r="J61" s="21"/>
    </row>
    <row r="62" spans="3:10" s="7" customFormat="1" x14ac:dyDescent="0.2">
      <c r="C62" s="18"/>
      <c r="J62" s="21"/>
    </row>
    <row r="63" spans="3:10" s="7" customFormat="1" x14ac:dyDescent="0.2">
      <c r="C63" s="18"/>
      <c r="J63" s="21"/>
    </row>
    <row r="64" spans="3:10" s="7" customFormat="1" x14ac:dyDescent="0.2">
      <c r="C64" s="18"/>
      <c r="J64" s="21"/>
    </row>
    <row r="65" spans="3:10" s="7" customFormat="1" x14ac:dyDescent="0.2">
      <c r="C65" s="18"/>
      <c r="J65" s="21"/>
    </row>
    <row r="66" spans="3:10" s="7" customFormat="1" x14ac:dyDescent="0.2">
      <c r="C66" s="18"/>
      <c r="J66" s="21"/>
    </row>
    <row r="67" spans="3:10" s="7" customFormat="1" x14ac:dyDescent="0.2">
      <c r="C67" s="18"/>
      <c r="J67" s="21"/>
    </row>
    <row r="68" spans="3:10" s="7" customFormat="1" x14ac:dyDescent="0.2">
      <c r="C68" s="18"/>
      <c r="J68" s="21"/>
    </row>
    <row r="69" spans="3:10" s="7" customFormat="1" x14ac:dyDescent="0.2">
      <c r="C69" s="18"/>
      <c r="J69" s="21"/>
    </row>
    <row r="70" spans="3:10" s="7" customFormat="1" x14ac:dyDescent="0.2">
      <c r="C70" s="18"/>
      <c r="J70" s="21"/>
    </row>
    <row r="71" spans="3:10" s="7" customFormat="1" x14ac:dyDescent="0.2">
      <c r="C71" s="18"/>
      <c r="J71" s="21"/>
    </row>
    <row r="72" spans="3:10" s="7" customFormat="1" x14ac:dyDescent="0.2">
      <c r="C72" s="18"/>
      <c r="J72" s="21"/>
    </row>
    <row r="73" spans="3:10" s="7" customFormat="1" x14ac:dyDescent="0.2">
      <c r="C73" s="18"/>
      <c r="J73" s="21"/>
    </row>
    <row r="74" spans="3:10" s="7" customFormat="1" x14ac:dyDescent="0.2">
      <c r="C74" s="18"/>
      <c r="J74" s="21"/>
    </row>
    <row r="75" spans="3:10" s="7" customFormat="1" x14ac:dyDescent="0.2">
      <c r="C75" s="18"/>
      <c r="J75" s="21"/>
    </row>
    <row r="76" spans="3:10" s="7" customFormat="1" x14ac:dyDescent="0.2">
      <c r="C76" s="18"/>
      <c r="J76" s="21"/>
    </row>
    <row r="77" spans="3:10" s="7" customFormat="1" x14ac:dyDescent="0.2">
      <c r="C77" s="18"/>
      <c r="J77" s="21"/>
    </row>
    <row r="78" spans="3:10" s="7" customFormat="1" x14ac:dyDescent="0.2">
      <c r="C78" s="18"/>
      <c r="J78" s="21"/>
    </row>
    <row r="79" spans="3:10" s="7" customFormat="1" x14ac:dyDescent="0.2">
      <c r="C79" s="18"/>
      <c r="J79" s="21"/>
    </row>
    <row r="80" spans="3:10" s="7" customFormat="1" x14ac:dyDescent="0.2">
      <c r="C80" s="18"/>
      <c r="J80" s="21"/>
    </row>
    <row r="81" spans="3:10" s="7" customFormat="1" x14ac:dyDescent="0.2">
      <c r="C81" s="18"/>
      <c r="J81" s="21"/>
    </row>
    <row r="82" spans="3:10" s="7" customFormat="1" x14ac:dyDescent="0.2">
      <c r="C82" s="18"/>
      <c r="J82" s="21"/>
    </row>
    <row r="83" spans="3:10" s="7" customFormat="1" x14ac:dyDescent="0.2">
      <c r="C83" s="18"/>
      <c r="J83" s="21"/>
    </row>
    <row r="84" spans="3:10" s="7" customFormat="1" x14ac:dyDescent="0.2">
      <c r="C84" s="18"/>
      <c r="J84" s="21"/>
    </row>
    <row r="85" spans="3:10" s="7" customFormat="1" x14ac:dyDescent="0.2">
      <c r="C85" s="18"/>
      <c r="J85" s="21"/>
    </row>
    <row r="86" spans="3:10" s="7" customFormat="1" x14ac:dyDescent="0.2">
      <c r="C86" s="18"/>
      <c r="J86" s="21"/>
    </row>
    <row r="87" spans="3:10" s="7" customFormat="1" x14ac:dyDescent="0.2">
      <c r="C87" s="18"/>
      <c r="J87" s="21"/>
    </row>
    <row r="88" spans="3:10" s="7" customFormat="1" x14ac:dyDescent="0.2">
      <c r="C88" s="18"/>
      <c r="J88" s="21"/>
    </row>
    <row r="89" spans="3:10" s="7" customFormat="1" x14ac:dyDescent="0.2">
      <c r="C89" s="18"/>
      <c r="J89" s="21"/>
    </row>
    <row r="90" spans="3:10" s="7" customFormat="1" x14ac:dyDescent="0.2">
      <c r="C90" s="18"/>
      <c r="J90" s="21"/>
    </row>
    <row r="91" spans="3:10" s="7" customFormat="1" x14ac:dyDescent="0.2">
      <c r="C91" s="18"/>
      <c r="J91" s="21"/>
    </row>
    <row r="92" spans="3:10" s="7" customFormat="1" x14ac:dyDescent="0.2">
      <c r="C92" s="18"/>
      <c r="J92" s="21"/>
    </row>
    <row r="93" spans="3:10" s="7" customFormat="1" x14ac:dyDescent="0.2">
      <c r="C93" s="18"/>
      <c r="J93" s="21"/>
    </row>
    <row r="94" spans="3:10" s="7" customFormat="1" x14ac:dyDescent="0.2">
      <c r="C94" s="18"/>
      <c r="J94" s="21"/>
    </row>
    <row r="95" spans="3:10" s="7" customFormat="1" x14ac:dyDescent="0.2">
      <c r="C95" s="18"/>
      <c r="J95" s="21"/>
    </row>
    <row r="96" spans="3:10" s="7" customFormat="1" x14ac:dyDescent="0.2">
      <c r="C96" s="18"/>
      <c r="J96" s="21"/>
    </row>
    <row r="97" spans="3:10" s="7" customFormat="1" x14ac:dyDescent="0.2">
      <c r="C97" s="18"/>
      <c r="J97" s="21"/>
    </row>
    <row r="98" spans="3:10" s="7" customFormat="1" x14ac:dyDescent="0.2">
      <c r="C98" s="18"/>
      <c r="J98" s="21"/>
    </row>
    <row r="99" spans="3:10" s="7" customFormat="1" x14ac:dyDescent="0.2">
      <c r="C99" s="18"/>
      <c r="J99" s="21"/>
    </row>
    <row r="100" spans="3:10" s="7" customFormat="1" x14ac:dyDescent="0.2">
      <c r="C100" s="18"/>
      <c r="J100" s="21"/>
    </row>
    <row r="101" spans="3:10" s="7" customFormat="1" x14ac:dyDescent="0.2">
      <c r="C101" s="18"/>
      <c r="J101" s="21"/>
    </row>
    <row r="102" spans="3:10" s="7" customFormat="1" x14ac:dyDescent="0.2">
      <c r="C102" s="18"/>
      <c r="J102" s="21"/>
    </row>
    <row r="103" spans="3:10" s="7" customFormat="1" x14ac:dyDescent="0.2">
      <c r="C103" s="18"/>
      <c r="J103" s="21"/>
    </row>
    <row r="104" spans="3:10" s="7" customFormat="1" x14ac:dyDescent="0.2">
      <c r="C104" s="18"/>
      <c r="J104" s="21"/>
    </row>
    <row r="105" spans="3:10" s="7" customFormat="1" x14ac:dyDescent="0.2">
      <c r="C105" s="18"/>
      <c r="J105" s="21"/>
    </row>
    <row r="106" spans="3:10" s="7" customFormat="1" x14ac:dyDescent="0.2">
      <c r="C106" s="18"/>
      <c r="J106" s="21"/>
    </row>
    <row r="107" spans="3:10" s="7" customFormat="1" x14ac:dyDescent="0.2">
      <c r="C107" s="18"/>
      <c r="J107" s="21"/>
    </row>
    <row r="108" spans="3:10" s="7" customFormat="1" x14ac:dyDescent="0.2">
      <c r="C108" s="18"/>
      <c r="J108" s="21"/>
    </row>
    <row r="109" spans="3:10" s="7" customFormat="1" x14ac:dyDescent="0.2">
      <c r="C109" s="18"/>
      <c r="J109" s="21"/>
    </row>
    <row r="110" spans="3:10" s="7" customFormat="1" x14ac:dyDescent="0.2">
      <c r="C110" s="18"/>
      <c r="J110" s="21"/>
    </row>
    <row r="111" spans="3:10" s="7" customFormat="1" x14ac:dyDescent="0.2">
      <c r="C111" s="18"/>
      <c r="J111" s="21"/>
    </row>
    <row r="112" spans="3:10" s="7" customFormat="1" x14ac:dyDescent="0.2">
      <c r="C112" s="18"/>
      <c r="J112" s="21"/>
    </row>
    <row r="113" spans="3:10" s="7" customFormat="1" x14ac:dyDescent="0.2">
      <c r="C113" s="18"/>
      <c r="J113" s="21"/>
    </row>
    <row r="114" spans="3:10" s="7" customFormat="1" x14ac:dyDescent="0.2">
      <c r="C114" s="18"/>
      <c r="J114" s="21"/>
    </row>
    <row r="115" spans="3:10" s="7" customFormat="1" x14ac:dyDescent="0.2">
      <c r="C115" s="18"/>
      <c r="J115" s="21"/>
    </row>
    <row r="116" spans="3:10" s="7" customFormat="1" x14ac:dyDescent="0.2">
      <c r="C116" s="18"/>
      <c r="J116" s="21"/>
    </row>
    <row r="117" spans="3:10" s="7" customFormat="1" x14ac:dyDescent="0.2">
      <c r="C117" s="18"/>
      <c r="J117" s="21"/>
    </row>
    <row r="118" spans="3:10" s="7" customFormat="1" x14ac:dyDescent="0.2">
      <c r="C118" s="18"/>
      <c r="J118" s="21"/>
    </row>
    <row r="119" spans="3:10" s="7" customFormat="1" x14ac:dyDescent="0.2">
      <c r="C119" s="18"/>
      <c r="J119" s="21"/>
    </row>
    <row r="120" spans="3:10" s="7" customFormat="1" x14ac:dyDescent="0.2">
      <c r="C120" s="18"/>
      <c r="J120" s="21"/>
    </row>
    <row r="121" spans="3:10" s="7" customFormat="1" x14ac:dyDescent="0.2">
      <c r="C121" s="18"/>
      <c r="J121" s="21"/>
    </row>
    <row r="122" spans="3:10" s="7" customFormat="1" x14ac:dyDescent="0.2">
      <c r="C122" s="18"/>
      <c r="J122" s="21"/>
    </row>
    <row r="123" spans="3:10" s="7" customFormat="1" x14ac:dyDescent="0.2">
      <c r="C123" s="18"/>
      <c r="J123" s="21"/>
    </row>
    <row r="124" spans="3:10" s="7" customFormat="1" x14ac:dyDescent="0.2">
      <c r="C124" s="18"/>
      <c r="J124" s="21"/>
    </row>
    <row r="125" spans="3:10" s="7" customFormat="1" x14ac:dyDescent="0.2">
      <c r="C125" s="18"/>
      <c r="J125" s="21"/>
    </row>
    <row r="126" spans="3:10" s="7" customFormat="1" x14ac:dyDescent="0.2">
      <c r="C126" s="18"/>
      <c r="J126" s="21"/>
    </row>
    <row r="127" spans="3:10" s="7" customFormat="1" x14ac:dyDescent="0.2">
      <c r="C127" s="18"/>
      <c r="J127" s="21"/>
    </row>
    <row r="128" spans="3:10" s="7" customFormat="1" x14ac:dyDescent="0.2">
      <c r="C128" s="18"/>
      <c r="J128" s="21"/>
    </row>
    <row r="129" spans="3:10" s="7" customFormat="1" x14ac:dyDescent="0.2">
      <c r="C129" s="18"/>
      <c r="J129" s="21"/>
    </row>
    <row r="130" spans="3:10" s="7" customFormat="1" x14ac:dyDescent="0.2">
      <c r="C130" s="18"/>
      <c r="J130" s="21"/>
    </row>
    <row r="131" spans="3:10" s="7" customFormat="1" x14ac:dyDescent="0.2">
      <c r="C131" s="18"/>
      <c r="J131" s="21"/>
    </row>
    <row r="132" spans="3:10" s="7" customFormat="1" x14ac:dyDescent="0.2">
      <c r="C132" s="18"/>
      <c r="J132" s="21"/>
    </row>
    <row r="133" spans="3:10" s="7" customFormat="1" x14ac:dyDescent="0.2">
      <c r="C133" s="18"/>
      <c r="J133" s="21"/>
    </row>
    <row r="134" spans="3:10" s="7" customFormat="1" x14ac:dyDescent="0.2">
      <c r="C134" s="18"/>
      <c r="J134" s="21"/>
    </row>
    <row r="135" spans="3:10" s="7" customFormat="1" x14ac:dyDescent="0.2">
      <c r="C135" s="18"/>
      <c r="J135" s="21"/>
    </row>
    <row r="136" spans="3:10" s="7" customFormat="1" x14ac:dyDescent="0.2">
      <c r="C136" s="18"/>
      <c r="J136" s="21"/>
    </row>
    <row r="137" spans="3:10" s="7" customFormat="1" x14ac:dyDescent="0.2">
      <c r="C137" s="18"/>
      <c r="J137" s="21"/>
    </row>
    <row r="138" spans="3:10" s="7" customFormat="1" x14ac:dyDescent="0.2">
      <c r="C138" s="18"/>
      <c r="J138" s="21"/>
    </row>
    <row r="139" spans="3:10" s="7" customFormat="1" x14ac:dyDescent="0.2">
      <c r="C139" s="18"/>
      <c r="J139" s="21"/>
    </row>
    <row r="140" spans="3:10" s="7" customFormat="1" x14ac:dyDescent="0.2">
      <c r="C140" s="18"/>
      <c r="J140" s="21"/>
    </row>
    <row r="141" spans="3:10" s="7" customFormat="1" x14ac:dyDescent="0.2">
      <c r="C141" s="18"/>
      <c r="J141" s="21"/>
    </row>
    <row r="142" spans="3:10" s="7" customFormat="1" x14ac:dyDescent="0.2">
      <c r="C142" s="18"/>
      <c r="J142" s="21"/>
    </row>
    <row r="143" spans="3:10" s="7" customFormat="1" x14ac:dyDescent="0.2">
      <c r="C143" s="18"/>
      <c r="J143" s="21"/>
    </row>
    <row r="144" spans="3:10" s="7" customFormat="1" x14ac:dyDescent="0.2">
      <c r="C144" s="18"/>
      <c r="J144" s="21"/>
    </row>
    <row r="145" spans="3:10" s="7" customFormat="1" x14ac:dyDescent="0.2">
      <c r="C145" s="18"/>
      <c r="J145" s="21"/>
    </row>
    <row r="146" spans="3:10" s="7" customFormat="1" x14ac:dyDescent="0.2">
      <c r="C146" s="18"/>
      <c r="J146" s="21"/>
    </row>
    <row r="147" spans="3:10" s="7" customFormat="1" x14ac:dyDescent="0.2">
      <c r="C147" s="18"/>
      <c r="J147" s="21"/>
    </row>
    <row r="148" spans="3:10" s="7" customFormat="1" x14ac:dyDescent="0.2">
      <c r="C148" s="18"/>
      <c r="J148" s="21"/>
    </row>
    <row r="149" spans="3:10" s="7" customFormat="1" x14ac:dyDescent="0.2">
      <c r="C149" s="18"/>
      <c r="J149" s="21"/>
    </row>
    <row r="150" spans="3:10" s="7" customFormat="1" x14ac:dyDescent="0.2">
      <c r="C150" s="18"/>
      <c r="J150" s="21"/>
    </row>
    <row r="151" spans="3:10" s="7" customFormat="1" x14ac:dyDescent="0.2">
      <c r="C151" s="18"/>
      <c r="J151" s="21"/>
    </row>
    <row r="152" spans="3:10" s="7" customFormat="1" x14ac:dyDescent="0.2">
      <c r="C152" s="18"/>
      <c r="J152" s="21"/>
    </row>
    <row r="153" spans="3:10" s="7" customFormat="1" x14ac:dyDescent="0.2">
      <c r="C153" s="18"/>
      <c r="J153" s="21"/>
    </row>
    <row r="154" spans="3:10" s="7" customFormat="1" x14ac:dyDescent="0.2">
      <c r="C154" s="18"/>
      <c r="J154" s="21"/>
    </row>
    <row r="155" spans="3:10" s="7" customFormat="1" x14ac:dyDescent="0.2">
      <c r="C155" s="18"/>
      <c r="J155" s="21"/>
    </row>
    <row r="156" spans="3:10" s="7" customFormat="1" x14ac:dyDescent="0.2">
      <c r="C156" s="18"/>
      <c r="J156" s="21"/>
    </row>
    <row r="157" spans="3:10" s="7" customFormat="1" x14ac:dyDescent="0.2">
      <c r="C157" s="18"/>
      <c r="J157" s="21"/>
    </row>
    <row r="158" spans="3:10" s="7" customFormat="1" x14ac:dyDescent="0.2">
      <c r="C158" s="18"/>
      <c r="J158" s="21"/>
    </row>
    <row r="159" spans="3:10" s="7" customFormat="1" x14ac:dyDescent="0.2">
      <c r="C159" s="18"/>
      <c r="J159" s="21"/>
    </row>
    <row r="160" spans="3:10" s="7" customFormat="1" x14ac:dyDescent="0.2">
      <c r="C160" s="18"/>
      <c r="J160" s="21"/>
    </row>
    <row r="161" spans="3:10" s="7" customFormat="1" x14ac:dyDescent="0.2">
      <c r="C161" s="18"/>
      <c r="J161" s="21"/>
    </row>
    <row r="162" spans="3:10" s="7" customFormat="1" x14ac:dyDescent="0.2">
      <c r="C162" s="18"/>
      <c r="J162" s="21"/>
    </row>
    <row r="163" spans="3:10" s="7" customFormat="1" x14ac:dyDescent="0.2">
      <c r="C163" s="18"/>
      <c r="J163" s="21"/>
    </row>
    <row r="164" spans="3:10" s="7" customFormat="1" x14ac:dyDescent="0.2">
      <c r="C164" s="18"/>
      <c r="J164" s="21"/>
    </row>
    <row r="165" spans="3:10" s="7" customFormat="1" x14ac:dyDescent="0.2">
      <c r="C165" s="18"/>
      <c r="J165" s="21"/>
    </row>
    <row r="166" spans="3:10" s="7" customFormat="1" x14ac:dyDescent="0.2">
      <c r="C166" s="18"/>
      <c r="J166" s="21"/>
    </row>
    <row r="167" spans="3:10" s="7" customFormat="1" x14ac:dyDescent="0.2">
      <c r="C167" s="18"/>
      <c r="J167" s="21"/>
    </row>
    <row r="168" spans="3:10" s="7" customFormat="1" x14ac:dyDescent="0.2">
      <c r="C168" s="18"/>
      <c r="J168" s="21"/>
    </row>
    <row r="169" spans="3:10" s="7" customFormat="1" x14ac:dyDescent="0.2">
      <c r="C169" s="18"/>
      <c r="J169" s="21"/>
    </row>
    <row r="170" spans="3:10" s="7" customFormat="1" x14ac:dyDescent="0.2">
      <c r="C170" s="18"/>
      <c r="J170" s="21"/>
    </row>
    <row r="171" spans="3:10" s="7" customFormat="1" x14ac:dyDescent="0.2">
      <c r="C171" s="18"/>
      <c r="J171" s="21"/>
    </row>
    <row r="172" spans="3:10" s="7" customFormat="1" x14ac:dyDescent="0.2">
      <c r="C172" s="18"/>
      <c r="J172" s="21"/>
    </row>
    <row r="173" spans="3:10" s="7" customFormat="1" x14ac:dyDescent="0.2">
      <c r="C173" s="18"/>
      <c r="J173" s="21"/>
    </row>
    <row r="174" spans="3:10" s="7" customFormat="1" x14ac:dyDescent="0.2">
      <c r="C174" s="18"/>
      <c r="J174" s="21"/>
    </row>
    <row r="175" spans="3:10" s="7" customFormat="1" x14ac:dyDescent="0.2">
      <c r="C175" s="18"/>
      <c r="J175" s="21"/>
    </row>
    <row r="176" spans="3:10" s="7" customFormat="1" x14ac:dyDescent="0.2">
      <c r="C176" s="18"/>
      <c r="J176" s="21"/>
    </row>
    <row r="177" spans="3:10" s="7" customFormat="1" x14ac:dyDescent="0.2">
      <c r="C177" s="18"/>
      <c r="J177" s="21"/>
    </row>
    <row r="178" spans="3:10" s="7" customFormat="1" x14ac:dyDescent="0.2">
      <c r="C178" s="18"/>
      <c r="J178" s="21"/>
    </row>
    <row r="179" spans="3:10" s="7" customFormat="1" x14ac:dyDescent="0.2">
      <c r="C179" s="18"/>
      <c r="J179" s="21"/>
    </row>
    <row r="180" spans="3:10" s="7" customFormat="1" x14ac:dyDescent="0.2">
      <c r="C180" s="18"/>
      <c r="J180" s="21"/>
    </row>
    <row r="181" spans="3:10" s="7" customFormat="1" x14ac:dyDescent="0.2">
      <c r="C181" s="18"/>
      <c r="J181" s="21"/>
    </row>
    <row r="182" spans="3:10" s="7" customFormat="1" x14ac:dyDescent="0.2">
      <c r="C182" s="18"/>
      <c r="J182" s="21"/>
    </row>
    <row r="183" spans="3:10" s="7" customFormat="1" x14ac:dyDescent="0.2">
      <c r="C183" s="18"/>
      <c r="J183" s="21"/>
    </row>
    <row r="184" spans="3:10" s="7" customFormat="1" x14ac:dyDescent="0.2">
      <c r="C184" s="18"/>
      <c r="J184" s="21"/>
    </row>
    <row r="185" spans="3:10" s="7" customFormat="1" x14ac:dyDescent="0.2">
      <c r="C185" s="18"/>
      <c r="J185" s="21"/>
    </row>
    <row r="186" spans="3:10" s="7" customFormat="1" x14ac:dyDescent="0.2">
      <c r="C186" s="18"/>
      <c r="J186" s="21"/>
    </row>
    <row r="187" spans="3:10" s="7" customFormat="1" x14ac:dyDescent="0.2">
      <c r="C187" s="18"/>
      <c r="J187" s="21"/>
    </row>
    <row r="188" spans="3:10" s="7" customFormat="1" x14ac:dyDescent="0.2">
      <c r="C188" s="18"/>
      <c r="J188" s="21"/>
    </row>
    <row r="189" spans="3:10" s="7" customFormat="1" x14ac:dyDescent="0.2">
      <c r="C189" s="18"/>
      <c r="J189" s="21"/>
    </row>
    <row r="190" spans="3:10" s="7" customFormat="1" x14ac:dyDescent="0.2">
      <c r="C190" s="18"/>
      <c r="J190" s="21"/>
    </row>
    <row r="191" spans="3:10" s="7" customFormat="1" x14ac:dyDescent="0.2">
      <c r="C191" s="18"/>
      <c r="J191" s="21"/>
    </row>
    <row r="192" spans="3:10" s="7" customFormat="1" x14ac:dyDescent="0.2">
      <c r="C192" s="18"/>
      <c r="J192" s="21"/>
    </row>
    <row r="193" spans="3:10" s="7" customFormat="1" x14ac:dyDescent="0.2">
      <c r="C193" s="18"/>
      <c r="J193" s="21"/>
    </row>
    <row r="194" spans="3:10" s="7" customFormat="1" x14ac:dyDescent="0.2">
      <c r="C194" s="18"/>
      <c r="J194" s="21"/>
    </row>
    <row r="195" spans="3:10" s="7" customFormat="1" x14ac:dyDescent="0.2">
      <c r="C195" s="18"/>
      <c r="J195" s="21"/>
    </row>
    <row r="196" spans="3:10" s="7" customFormat="1" x14ac:dyDescent="0.2">
      <c r="C196" s="18"/>
      <c r="J196" s="21"/>
    </row>
    <row r="197" spans="3:10" s="7" customFormat="1" x14ac:dyDescent="0.2">
      <c r="C197" s="18"/>
      <c r="J197" s="21"/>
    </row>
    <row r="198" spans="3:10" s="7" customFormat="1" x14ac:dyDescent="0.2">
      <c r="C198" s="18"/>
      <c r="J198" s="21"/>
    </row>
    <row r="199" spans="3:10" s="7" customFormat="1" x14ac:dyDescent="0.2">
      <c r="C199" s="18"/>
      <c r="J199" s="21"/>
    </row>
    <row r="200" spans="3:10" s="7" customFormat="1" x14ac:dyDescent="0.2">
      <c r="C200" s="18"/>
      <c r="J200" s="21"/>
    </row>
    <row r="201" spans="3:10" s="7" customFormat="1" x14ac:dyDescent="0.2">
      <c r="C201" s="18"/>
      <c r="J201" s="21"/>
    </row>
    <row r="202" spans="3:10" s="7" customFormat="1" x14ac:dyDescent="0.2">
      <c r="C202" s="18"/>
      <c r="J202" s="21"/>
    </row>
    <row r="203" spans="3:10" s="7" customFormat="1" x14ac:dyDescent="0.2">
      <c r="C203" s="18"/>
      <c r="J203" s="21"/>
    </row>
    <row r="204" spans="3:10" s="7" customFormat="1" x14ac:dyDescent="0.2">
      <c r="C204" s="18"/>
      <c r="J204" s="21"/>
    </row>
    <row r="205" spans="3:10" s="7" customFormat="1" x14ac:dyDescent="0.2">
      <c r="C205" s="18"/>
      <c r="J205" s="21"/>
    </row>
    <row r="206" spans="3:10" s="7" customFormat="1" x14ac:dyDescent="0.2">
      <c r="C206" s="18"/>
      <c r="J206" s="21"/>
    </row>
    <row r="207" spans="3:10" s="7" customFormat="1" x14ac:dyDescent="0.2">
      <c r="C207" s="18"/>
      <c r="J207" s="21"/>
    </row>
    <row r="208" spans="3:10" s="7" customFormat="1" x14ac:dyDescent="0.2">
      <c r="C208" s="18"/>
      <c r="J208" s="21"/>
    </row>
    <row r="209" spans="3:10" s="7" customFormat="1" x14ac:dyDescent="0.2">
      <c r="C209" s="18"/>
      <c r="J209" s="21"/>
    </row>
    <row r="210" spans="3:10" s="7" customFormat="1" x14ac:dyDescent="0.2">
      <c r="C210" s="18"/>
      <c r="J210" s="21"/>
    </row>
    <row r="211" spans="3:10" s="7" customFormat="1" x14ac:dyDescent="0.2">
      <c r="C211" s="18"/>
      <c r="J211" s="21"/>
    </row>
    <row r="212" spans="3:10" s="7" customFormat="1" x14ac:dyDescent="0.2">
      <c r="C212" s="18"/>
      <c r="J212" s="21"/>
    </row>
    <row r="213" spans="3:10" s="7" customFormat="1" x14ac:dyDescent="0.2">
      <c r="C213" s="18"/>
      <c r="J213" s="21"/>
    </row>
    <row r="214" spans="3:10" s="7" customFormat="1" x14ac:dyDescent="0.2">
      <c r="C214" s="18"/>
      <c r="J214" s="21"/>
    </row>
    <row r="215" spans="3:10" s="7" customFormat="1" x14ac:dyDescent="0.2">
      <c r="C215" s="18"/>
      <c r="J215" s="21"/>
    </row>
    <row r="216" spans="3:10" s="7" customFormat="1" x14ac:dyDescent="0.2">
      <c r="C216" s="18"/>
      <c r="J216" s="21"/>
    </row>
    <row r="217" spans="3:10" s="7" customFormat="1" x14ac:dyDescent="0.2">
      <c r="C217" s="18"/>
      <c r="J217" s="21"/>
    </row>
    <row r="218" spans="3:10" s="7" customFormat="1" x14ac:dyDescent="0.2">
      <c r="C218" s="18"/>
      <c r="J218" s="21"/>
    </row>
    <row r="219" spans="3:10" s="7" customFormat="1" x14ac:dyDescent="0.2">
      <c r="C219" s="18"/>
      <c r="J219" s="21"/>
    </row>
    <row r="220" spans="3:10" s="7" customFormat="1" x14ac:dyDescent="0.2">
      <c r="C220" s="18"/>
      <c r="J220" s="21"/>
    </row>
    <row r="221" spans="3:10" s="7" customFormat="1" x14ac:dyDescent="0.2">
      <c r="C221" s="18"/>
      <c r="J221" s="21"/>
    </row>
    <row r="222" spans="3:10" s="7" customFormat="1" x14ac:dyDescent="0.2">
      <c r="C222" s="18"/>
      <c r="J222" s="21"/>
    </row>
    <row r="223" spans="3:10" s="7" customFormat="1" x14ac:dyDescent="0.2">
      <c r="C223" s="18"/>
      <c r="J223" s="21"/>
    </row>
    <row r="224" spans="3:10" s="7" customFormat="1" x14ac:dyDescent="0.2">
      <c r="C224" s="18"/>
      <c r="J224" s="21"/>
    </row>
    <row r="225" spans="3:10" s="7" customFormat="1" x14ac:dyDescent="0.2">
      <c r="C225" s="18"/>
      <c r="J225" s="21"/>
    </row>
    <row r="226" spans="3:10" s="7" customFormat="1" x14ac:dyDescent="0.2">
      <c r="C226" s="18"/>
      <c r="J226" s="21"/>
    </row>
    <row r="227" spans="3:10" s="7" customFormat="1" x14ac:dyDescent="0.2">
      <c r="C227" s="18"/>
      <c r="J227" s="21"/>
    </row>
    <row r="228" spans="3:10" s="7" customFormat="1" x14ac:dyDescent="0.2">
      <c r="C228" s="18"/>
      <c r="J228" s="21"/>
    </row>
    <row r="229" spans="3:10" s="7" customFormat="1" x14ac:dyDescent="0.2">
      <c r="C229" s="18"/>
      <c r="J229" s="21"/>
    </row>
    <row r="230" spans="3:10" s="7" customFormat="1" x14ac:dyDescent="0.2">
      <c r="C230" s="18"/>
      <c r="J230" s="21"/>
    </row>
    <row r="231" spans="3:10" s="7" customFormat="1" x14ac:dyDescent="0.2">
      <c r="C231" s="18"/>
      <c r="J231" s="21"/>
    </row>
    <row r="232" spans="3:10" s="7" customFormat="1" x14ac:dyDescent="0.2">
      <c r="C232" s="18"/>
      <c r="J232" s="21"/>
    </row>
    <row r="233" spans="3:10" s="7" customFormat="1" x14ac:dyDescent="0.2">
      <c r="C233" s="18"/>
      <c r="J233" s="21"/>
    </row>
    <row r="234" spans="3:10" s="7" customFormat="1" x14ac:dyDescent="0.2">
      <c r="C234" s="18"/>
      <c r="J234" s="21"/>
    </row>
    <row r="235" spans="3:10" s="7" customFormat="1" x14ac:dyDescent="0.2">
      <c r="C235" s="18"/>
      <c r="J235" s="21"/>
    </row>
    <row r="236" spans="3:10" s="7" customFormat="1" x14ac:dyDescent="0.2">
      <c r="C236" s="18"/>
      <c r="J236" s="21"/>
    </row>
    <row r="237" spans="3:10" s="7" customFormat="1" x14ac:dyDescent="0.2">
      <c r="C237" s="18"/>
      <c r="J237" s="21"/>
    </row>
    <row r="238" spans="3:10" s="7" customFormat="1" x14ac:dyDescent="0.2">
      <c r="C238" s="18"/>
      <c r="J238" s="21"/>
    </row>
    <row r="239" spans="3:10" s="7" customFormat="1" x14ac:dyDescent="0.2">
      <c r="C239" s="18"/>
      <c r="J239" s="21"/>
    </row>
    <row r="240" spans="3:10" s="7" customFormat="1" x14ac:dyDescent="0.2">
      <c r="C240" s="18"/>
      <c r="J240" s="21"/>
    </row>
    <row r="241" spans="3:10" s="7" customFormat="1" x14ac:dyDescent="0.2">
      <c r="C241" s="18"/>
      <c r="J241" s="21"/>
    </row>
    <row r="242" spans="3:10" s="7" customFormat="1" x14ac:dyDescent="0.2">
      <c r="C242" s="18"/>
      <c r="J242" s="21"/>
    </row>
    <row r="243" spans="3:10" s="7" customFormat="1" x14ac:dyDescent="0.2">
      <c r="C243" s="18"/>
      <c r="J243" s="21"/>
    </row>
    <row r="244" spans="3:10" s="7" customFormat="1" x14ac:dyDescent="0.2">
      <c r="C244" s="18"/>
      <c r="J244" s="21"/>
    </row>
    <row r="245" spans="3:10" s="7" customFormat="1" x14ac:dyDescent="0.2">
      <c r="C245" s="18"/>
      <c r="J245" s="21"/>
    </row>
    <row r="246" spans="3:10" s="7" customFormat="1" x14ac:dyDescent="0.2">
      <c r="C246" s="18"/>
      <c r="J246" s="21"/>
    </row>
    <row r="247" spans="3:10" s="7" customFormat="1" x14ac:dyDescent="0.2">
      <c r="C247" s="18"/>
      <c r="J247" s="21"/>
    </row>
    <row r="248" spans="3:10" s="7" customFormat="1" x14ac:dyDescent="0.2">
      <c r="C248" s="18"/>
      <c r="J248" s="21"/>
    </row>
    <row r="249" spans="3:10" s="7" customFormat="1" x14ac:dyDescent="0.2">
      <c r="C249" s="18"/>
      <c r="J249" s="21"/>
    </row>
    <row r="250" spans="3:10" s="7" customFormat="1" x14ac:dyDescent="0.2">
      <c r="C250" s="18"/>
      <c r="J250" s="21"/>
    </row>
    <row r="251" spans="3:10" s="7" customFormat="1" x14ac:dyDescent="0.2">
      <c r="C251" s="18"/>
      <c r="J251" s="21"/>
    </row>
    <row r="252" spans="3:10" s="7" customFormat="1" x14ac:dyDescent="0.2">
      <c r="C252" s="18"/>
      <c r="J252" s="21"/>
    </row>
    <row r="253" spans="3:10" s="7" customFormat="1" x14ac:dyDescent="0.2">
      <c r="C253" s="18"/>
      <c r="J253" s="21"/>
    </row>
    <row r="254" spans="3:10" s="7" customFormat="1" x14ac:dyDescent="0.2">
      <c r="C254" s="18"/>
      <c r="J254" s="21"/>
    </row>
    <row r="255" spans="3:10" s="7" customFormat="1" x14ac:dyDescent="0.2">
      <c r="C255" s="18"/>
      <c r="J255" s="21"/>
    </row>
    <row r="256" spans="3:10" s="7" customFormat="1" x14ac:dyDescent="0.2">
      <c r="C256" s="18"/>
      <c r="J256" s="21"/>
    </row>
    <row r="257" spans="3:10" s="7" customFormat="1" x14ac:dyDescent="0.2">
      <c r="C257" s="18"/>
      <c r="J257" s="21"/>
    </row>
    <row r="258" spans="3:10" s="7" customFormat="1" x14ac:dyDescent="0.2">
      <c r="C258" s="18"/>
      <c r="J258" s="21"/>
    </row>
    <row r="259" spans="3:10" s="7" customFormat="1" x14ac:dyDescent="0.2">
      <c r="C259" s="18"/>
      <c r="J259" s="21"/>
    </row>
    <row r="260" spans="3:10" s="7" customFormat="1" x14ac:dyDescent="0.2">
      <c r="C260" s="18"/>
      <c r="J260" s="21"/>
    </row>
    <row r="261" spans="3:10" s="7" customFormat="1" x14ac:dyDescent="0.2">
      <c r="C261" s="18"/>
      <c r="J261" s="21"/>
    </row>
    <row r="262" spans="3:10" s="7" customFormat="1" x14ac:dyDescent="0.2">
      <c r="C262" s="18"/>
      <c r="J262" s="21"/>
    </row>
    <row r="263" spans="3:10" s="7" customFormat="1" x14ac:dyDescent="0.2">
      <c r="C263" s="18"/>
      <c r="J263" s="21"/>
    </row>
    <row r="264" spans="3:10" s="7" customFormat="1" x14ac:dyDescent="0.2">
      <c r="C264" s="18"/>
      <c r="J264" s="21"/>
    </row>
    <row r="265" spans="3:10" s="7" customFormat="1" x14ac:dyDescent="0.2">
      <c r="C265" s="18"/>
      <c r="J265" s="21"/>
    </row>
    <row r="266" spans="3:10" s="7" customFormat="1" x14ac:dyDescent="0.2">
      <c r="C266" s="18"/>
      <c r="J266" s="21"/>
    </row>
    <row r="267" spans="3:10" s="7" customFormat="1" x14ac:dyDescent="0.2">
      <c r="C267" s="18"/>
      <c r="J267" s="21"/>
    </row>
    <row r="268" spans="3:10" s="7" customFormat="1" x14ac:dyDescent="0.2">
      <c r="C268" s="18"/>
      <c r="J268" s="21"/>
    </row>
    <row r="269" spans="3:10" s="7" customFormat="1" x14ac:dyDescent="0.2">
      <c r="C269" s="18"/>
      <c r="J269" s="21"/>
    </row>
    <row r="270" spans="3:10" s="7" customFormat="1" x14ac:dyDescent="0.2">
      <c r="C270" s="18"/>
      <c r="J270" s="21"/>
    </row>
    <row r="271" spans="3:10" s="7" customFormat="1" x14ac:dyDescent="0.2">
      <c r="C271" s="18"/>
      <c r="J271" s="21"/>
    </row>
    <row r="272" spans="3:10" s="7" customFormat="1" x14ac:dyDescent="0.2">
      <c r="C272" s="18"/>
      <c r="J272" s="21"/>
    </row>
    <row r="273" spans="3:10" s="7" customFormat="1" x14ac:dyDescent="0.2">
      <c r="C273" s="18"/>
      <c r="J273" s="21"/>
    </row>
    <row r="274" spans="3:10" s="7" customFormat="1" x14ac:dyDescent="0.2">
      <c r="C274" s="18"/>
      <c r="J274" s="21"/>
    </row>
    <row r="275" spans="3:10" s="7" customFormat="1" x14ac:dyDescent="0.2">
      <c r="C275" s="18"/>
      <c r="J275" s="21"/>
    </row>
    <row r="276" spans="3:10" s="7" customFormat="1" x14ac:dyDescent="0.2">
      <c r="C276" s="18"/>
      <c r="J276" s="21"/>
    </row>
    <row r="277" spans="3:10" s="7" customFormat="1" x14ac:dyDescent="0.2">
      <c r="C277" s="18"/>
      <c r="J277" s="21"/>
    </row>
    <row r="278" spans="3:10" s="7" customFormat="1" x14ac:dyDescent="0.2">
      <c r="C278" s="18"/>
      <c r="J278" s="21"/>
    </row>
    <row r="279" spans="3:10" s="7" customFormat="1" x14ac:dyDescent="0.2">
      <c r="C279" s="18"/>
      <c r="J279" s="21"/>
    </row>
    <row r="280" spans="3:10" s="7" customFormat="1" x14ac:dyDescent="0.2">
      <c r="C280" s="18"/>
      <c r="J280" s="21"/>
    </row>
    <row r="281" spans="3:10" s="7" customFormat="1" x14ac:dyDescent="0.2">
      <c r="C281" s="18"/>
      <c r="J281" s="21"/>
    </row>
    <row r="282" spans="3:10" s="7" customFormat="1" x14ac:dyDescent="0.2">
      <c r="C282" s="18"/>
      <c r="J282" s="21"/>
    </row>
    <row r="283" spans="3:10" s="7" customFormat="1" x14ac:dyDescent="0.2">
      <c r="C283" s="18"/>
      <c r="J283" s="21"/>
    </row>
    <row r="284" spans="3:10" s="7" customFormat="1" x14ac:dyDescent="0.2">
      <c r="C284" s="18"/>
      <c r="J284" s="21"/>
    </row>
    <row r="285" spans="3:10" s="7" customFormat="1" x14ac:dyDescent="0.2">
      <c r="C285" s="18"/>
      <c r="J285" s="21"/>
    </row>
    <row r="286" spans="3:10" s="7" customFormat="1" x14ac:dyDescent="0.2">
      <c r="C286" s="18"/>
      <c r="J286" s="21"/>
    </row>
    <row r="287" spans="3:10" s="7" customFormat="1" x14ac:dyDescent="0.2">
      <c r="C287" s="18"/>
      <c r="J287" s="21"/>
    </row>
    <row r="288" spans="3:10" s="7" customFormat="1" x14ac:dyDescent="0.2">
      <c r="C288" s="18"/>
      <c r="J288" s="21"/>
    </row>
    <row r="289" spans="3:10" s="7" customFormat="1" x14ac:dyDescent="0.2">
      <c r="C289" s="18"/>
      <c r="J289" s="21"/>
    </row>
    <row r="290" spans="3:10" s="7" customFormat="1" x14ac:dyDescent="0.2">
      <c r="C290" s="18"/>
      <c r="J290" s="21"/>
    </row>
    <row r="291" spans="3:10" s="7" customFormat="1" x14ac:dyDescent="0.2">
      <c r="C291" s="18"/>
      <c r="J291" s="21"/>
    </row>
    <row r="292" spans="3:10" s="7" customFormat="1" x14ac:dyDescent="0.2">
      <c r="C292" s="18"/>
      <c r="J292" s="21"/>
    </row>
    <row r="293" spans="3:10" s="7" customFormat="1" x14ac:dyDescent="0.2">
      <c r="C293" s="18"/>
      <c r="J293" s="21"/>
    </row>
    <row r="294" spans="3:10" s="7" customFormat="1" x14ac:dyDescent="0.2">
      <c r="C294" s="18"/>
      <c r="J294" s="21"/>
    </row>
    <row r="295" spans="3:10" s="7" customFormat="1" x14ac:dyDescent="0.2">
      <c r="C295" s="18"/>
      <c r="J295" s="21"/>
    </row>
    <row r="296" spans="3:10" s="7" customFormat="1" x14ac:dyDescent="0.2">
      <c r="C296" s="18"/>
      <c r="J296" s="21"/>
    </row>
    <row r="297" spans="3:10" s="7" customFormat="1" x14ac:dyDescent="0.2">
      <c r="C297" s="18"/>
      <c r="J297" s="21"/>
    </row>
    <row r="298" spans="3:10" s="7" customFormat="1" x14ac:dyDescent="0.2">
      <c r="C298" s="18"/>
      <c r="J298" s="21"/>
    </row>
    <row r="299" spans="3:10" s="7" customFormat="1" x14ac:dyDescent="0.2">
      <c r="C299" s="18"/>
      <c r="J299" s="21"/>
    </row>
    <row r="300" spans="3:10" s="7" customFormat="1" x14ac:dyDescent="0.2">
      <c r="C300" s="18"/>
      <c r="J300" s="21"/>
    </row>
    <row r="301" spans="3:10" s="7" customFormat="1" x14ac:dyDescent="0.2">
      <c r="C301" s="18"/>
      <c r="J301" s="21"/>
    </row>
    <row r="302" spans="3:10" s="7" customFormat="1" x14ac:dyDescent="0.2">
      <c r="C302" s="18"/>
      <c r="J302" s="21"/>
    </row>
    <row r="303" spans="3:10" s="7" customFormat="1" x14ac:dyDescent="0.2">
      <c r="C303" s="18"/>
      <c r="J303" s="21"/>
    </row>
    <row r="304" spans="3:10" s="7" customFormat="1" x14ac:dyDescent="0.2">
      <c r="C304" s="18"/>
      <c r="J304" s="21"/>
    </row>
    <row r="305" spans="3:10" s="7" customFormat="1" x14ac:dyDescent="0.2">
      <c r="C305" s="18"/>
      <c r="J305" s="21"/>
    </row>
    <row r="306" spans="3:10" s="7" customFormat="1" x14ac:dyDescent="0.2">
      <c r="C306" s="18"/>
      <c r="J306" s="21"/>
    </row>
    <row r="307" spans="3:10" s="7" customFormat="1" x14ac:dyDescent="0.2">
      <c r="C307" s="18"/>
      <c r="J307" s="21"/>
    </row>
    <row r="308" spans="3:10" s="7" customFormat="1" x14ac:dyDescent="0.2">
      <c r="C308" s="18"/>
      <c r="J308" s="21"/>
    </row>
    <row r="309" spans="3:10" s="7" customFormat="1" x14ac:dyDescent="0.2">
      <c r="C309" s="18"/>
      <c r="J309" s="21"/>
    </row>
    <row r="310" spans="3:10" s="7" customFormat="1" x14ac:dyDescent="0.2">
      <c r="C310" s="18"/>
      <c r="J310" s="21"/>
    </row>
    <row r="311" spans="3:10" s="7" customFormat="1" x14ac:dyDescent="0.2">
      <c r="C311" s="18"/>
      <c r="J311" s="21"/>
    </row>
    <row r="312" spans="3:10" s="7" customFormat="1" x14ac:dyDescent="0.2">
      <c r="C312" s="18"/>
      <c r="J312" s="21"/>
    </row>
    <row r="313" spans="3:10" s="7" customFormat="1" x14ac:dyDescent="0.2">
      <c r="C313" s="18"/>
      <c r="J313" s="21"/>
    </row>
    <row r="314" spans="3:10" s="7" customFormat="1" x14ac:dyDescent="0.2">
      <c r="C314" s="18"/>
      <c r="J314" s="21"/>
    </row>
    <row r="315" spans="3:10" s="7" customFormat="1" x14ac:dyDescent="0.2">
      <c r="C315" s="18"/>
      <c r="J315" s="21"/>
    </row>
    <row r="316" spans="3:10" s="7" customFormat="1" x14ac:dyDescent="0.2">
      <c r="C316" s="18"/>
      <c r="J316" s="21"/>
    </row>
    <row r="317" spans="3:10" s="7" customFormat="1" x14ac:dyDescent="0.2">
      <c r="C317" s="18"/>
      <c r="J317" s="21"/>
    </row>
    <row r="318" spans="3:10" s="7" customFormat="1" x14ac:dyDescent="0.2">
      <c r="C318" s="18"/>
      <c r="J318" s="21"/>
    </row>
    <row r="319" spans="3:10" s="7" customFormat="1" x14ac:dyDescent="0.2">
      <c r="C319" s="18"/>
      <c r="J319" s="21"/>
    </row>
    <row r="320" spans="3:10" s="7" customFormat="1" x14ac:dyDescent="0.2">
      <c r="C320" s="18"/>
      <c r="J320" s="21"/>
    </row>
    <row r="321" spans="3:10" s="7" customFormat="1" x14ac:dyDescent="0.2">
      <c r="C321" s="18"/>
      <c r="J321" s="21"/>
    </row>
    <row r="322" spans="3:10" s="7" customFormat="1" x14ac:dyDescent="0.2">
      <c r="C322" s="18"/>
      <c r="J322" s="21"/>
    </row>
    <row r="323" spans="3:10" s="7" customFormat="1" x14ac:dyDescent="0.2">
      <c r="C323" s="18"/>
      <c r="J323" s="21"/>
    </row>
    <row r="324" spans="3:10" s="7" customFormat="1" x14ac:dyDescent="0.2">
      <c r="C324" s="18"/>
      <c r="J324" s="21"/>
    </row>
    <row r="325" spans="3:10" s="7" customFormat="1" x14ac:dyDescent="0.2">
      <c r="C325" s="18"/>
      <c r="J325" s="21"/>
    </row>
    <row r="326" spans="3:10" s="7" customFormat="1" x14ac:dyDescent="0.2">
      <c r="C326" s="18"/>
      <c r="J326" s="21"/>
    </row>
    <row r="327" spans="3:10" s="7" customFormat="1" x14ac:dyDescent="0.2">
      <c r="C327" s="18"/>
      <c r="J327" s="21"/>
    </row>
    <row r="328" spans="3:10" s="7" customFormat="1" x14ac:dyDescent="0.2">
      <c r="C328" s="18"/>
      <c r="J328" s="21"/>
    </row>
    <row r="329" spans="3:10" s="7" customFormat="1" x14ac:dyDescent="0.2">
      <c r="C329" s="18"/>
      <c r="J329" s="21"/>
    </row>
    <row r="330" spans="3:10" s="7" customFormat="1" x14ac:dyDescent="0.2">
      <c r="C330" s="18"/>
      <c r="J330" s="21"/>
    </row>
    <row r="331" spans="3:10" s="7" customFormat="1" x14ac:dyDescent="0.2">
      <c r="C331" s="18"/>
      <c r="J331" s="21"/>
    </row>
    <row r="332" spans="3:10" s="7" customFormat="1" x14ac:dyDescent="0.2">
      <c r="C332" s="18"/>
      <c r="J332" s="21"/>
    </row>
    <row r="333" spans="3:10" s="7" customFormat="1" x14ac:dyDescent="0.2">
      <c r="C333" s="18"/>
      <c r="J333" s="21"/>
    </row>
    <row r="334" spans="3:10" s="7" customFormat="1" x14ac:dyDescent="0.2">
      <c r="C334" s="18"/>
      <c r="J334" s="21"/>
    </row>
    <row r="335" spans="3:10" s="7" customFormat="1" x14ac:dyDescent="0.2">
      <c r="C335" s="18"/>
      <c r="J335" s="21"/>
    </row>
    <row r="336" spans="3:10" s="7" customFormat="1" x14ac:dyDescent="0.2">
      <c r="C336" s="18"/>
      <c r="J336" s="21"/>
    </row>
    <row r="337" spans="3:10" s="7" customFormat="1" x14ac:dyDescent="0.2">
      <c r="C337" s="18"/>
      <c r="J337" s="21"/>
    </row>
    <row r="338" spans="3:10" s="7" customFormat="1" x14ac:dyDescent="0.2">
      <c r="C338" s="18"/>
      <c r="J338" s="21"/>
    </row>
    <row r="339" spans="3:10" s="7" customFormat="1" x14ac:dyDescent="0.2">
      <c r="C339" s="18"/>
      <c r="J339" s="21"/>
    </row>
    <row r="340" spans="3:10" s="7" customFormat="1" x14ac:dyDescent="0.2">
      <c r="C340" s="18"/>
      <c r="J340" s="21"/>
    </row>
    <row r="341" spans="3:10" s="7" customFormat="1" x14ac:dyDescent="0.2">
      <c r="C341" s="18"/>
      <c r="J341" s="21"/>
    </row>
    <row r="342" spans="3:10" s="7" customFormat="1" x14ac:dyDescent="0.2">
      <c r="C342" s="18"/>
      <c r="J342" s="21"/>
    </row>
    <row r="343" spans="3:10" s="7" customFormat="1" x14ac:dyDescent="0.2">
      <c r="C343" s="18"/>
      <c r="J343" s="21"/>
    </row>
    <row r="344" spans="3:10" s="7" customFormat="1" x14ac:dyDescent="0.2">
      <c r="C344" s="18"/>
      <c r="J344" s="21"/>
    </row>
    <row r="345" spans="3:10" s="7" customFormat="1" x14ac:dyDescent="0.2">
      <c r="C345" s="18"/>
      <c r="J345" s="21"/>
    </row>
    <row r="346" spans="3:10" s="7" customFormat="1" x14ac:dyDescent="0.2">
      <c r="C346" s="18"/>
      <c r="J346" s="21"/>
    </row>
    <row r="347" spans="3:10" s="7" customFormat="1" x14ac:dyDescent="0.2">
      <c r="C347" s="18"/>
      <c r="J347" s="21"/>
    </row>
    <row r="348" spans="3:10" s="7" customFormat="1" x14ac:dyDescent="0.2">
      <c r="C348" s="18"/>
      <c r="J348" s="21"/>
    </row>
    <row r="349" spans="3:10" s="7" customFormat="1" x14ac:dyDescent="0.2">
      <c r="C349" s="18"/>
      <c r="J349" s="21"/>
    </row>
    <row r="350" spans="3:10" s="7" customFormat="1" x14ac:dyDescent="0.2">
      <c r="C350" s="18"/>
      <c r="J350" s="21"/>
    </row>
    <row r="351" spans="3:10" s="7" customFormat="1" x14ac:dyDescent="0.2">
      <c r="C351" s="18"/>
      <c r="J351" s="21"/>
    </row>
    <row r="352" spans="3:10" s="7" customFormat="1" x14ac:dyDescent="0.2">
      <c r="C352" s="18"/>
      <c r="J352" s="21"/>
    </row>
    <row r="353" spans="3:10" s="7" customFormat="1" x14ac:dyDescent="0.2">
      <c r="C353" s="18"/>
      <c r="J353" s="21"/>
    </row>
    <row r="354" spans="3:10" s="7" customFormat="1" x14ac:dyDescent="0.2">
      <c r="C354" s="18"/>
      <c r="J354" s="21"/>
    </row>
    <row r="355" spans="3:10" s="7" customFormat="1" x14ac:dyDescent="0.2">
      <c r="C355" s="18"/>
      <c r="J355" s="21"/>
    </row>
    <row r="356" spans="3:10" s="7" customFormat="1" x14ac:dyDescent="0.2">
      <c r="C356" s="18"/>
      <c r="J356" s="21"/>
    </row>
    <row r="357" spans="3:10" s="7" customFormat="1" x14ac:dyDescent="0.2">
      <c r="C357" s="18"/>
      <c r="J357" s="21"/>
    </row>
    <row r="358" spans="3:10" s="7" customFormat="1" x14ac:dyDescent="0.2">
      <c r="C358" s="18"/>
      <c r="J358" s="21"/>
    </row>
    <row r="359" spans="3:10" s="7" customFormat="1" x14ac:dyDescent="0.2">
      <c r="C359" s="18"/>
      <c r="J359" s="21"/>
    </row>
    <row r="360" spans="3:10" s="7" customFormat="1" x14ac:dyDescent="0.2">
      <c r="C360" s="18"/>
      <c r="J360" s="21"/>
    </row>
    <row r="361" spans="3:10" s="7" customFormat="1" x14ac:dyDescent="0.2">
      <c r="C361" s="18"/>
      <c r="J361" s="21"/>
    </row>
    <row r="362" spans="3:10" s="7" customFormat="1" x14ac:dyDescent="0.2">
      <c r="C362" s="18"/>
      <c r="J362" s="21"/>
    </row>
    <row r="363" spans="3:10" s="7" customFormat="1" x14ac:dyDescent="0.2">
      <c r="C363" s="18"/>
      <c r="J363" s="21"/>
    </row>
    <row r="364" spans="3:10" s="7" customFormat="1" x14ac:dyDescent="0.2">
      <c r="C364" s="18"/>
      <c r="J364" s="21"/>
    </row>
    <row r="365" spans="3:10" s="7" customFormat="1" x14ac:dyDescent="0.2">
      <c r="C365" s="18"/>
      <c r="J365" s="21"/>
    </row>
    <row r="366" spans="3:10" s="7" customFormat="1" x14ac:dyDescent="0.2">
      <c r="C366" s="18"/>
      <c r="J366" s="21"/>
    </row>
    <row r="367" spans="3:10" s="7" customFormat="1" x14ac:dyDescent="0.2">
      <c r="C367" s="18"/>
      <c r="J367" s="21"/>
    </row>
    <row r="368" spans="3:10" s="7" customFormat="1" x14ac:dyDescent="0.2">
      <c r="C368" s="18"/>
      <c r="J368" s="21"/>
    </row>
    <row r="369" spans="3:10" s="7" customFormat="1" x14ac:dyDescent="0.2">
      <c r="C369" s="18"/>
      <c r="J369" s="21"/>
    </row>
    <row r="370" spans="3:10" s="7" customFormat="1" x14ac:dyDescent="0.2">
      <c r="C370" s="18"/>
      <c r="J370" s="21"/>
    </row>
    <row r="371" spans="3:10" s="7" customFormat="1" x14ac:dyDescent="0.2">
      <c r="C371" s="18"/>
      <c r="J371" s="21"/>
    </row>
    <row r="372" spans="3:10" s="7" customFormat="1" x14ac:dyDescent="0.2">
      <c r="C372" s="18"/>
      <c r="J372" s="21"/>
    </row>
    <row r="373" spans="3:10" s="7" customFormat="1" x14ac:dyDescent="0.2">
      <c r="C373" s="18"/>
      <c r="J373" s="21"/>
    </row>
    <row r="374" spans="3:10" s="7" customFormat="1" x14ac:dyDescent="0.2">
      <c r="C374" s="18"/>
      <c r="J374" s="21"/>
    </row>
    <row r="375" spans="3:10" s="7" customFormat="1" x14ac:dyDescent="0.2">
      <c r="C375" s="18"/>
      <c r="J375" s="21"/>
    </row>
    <row r="376" spans="3:10" s="7" customFormat="1" x14ac:dyDescent="0.2">
      <c r="C376" s="18"/>
      <c r="J376" s="21"/>
    </row>
    <row r="377" spans="3:10" s="7" customFormat="1" x14ac:dyDescent="0.2">
      <c r="C377" s="18"/>
      <c r="J377" s="21"/>
    </row>
    <row r="378" spans="3:10" s="7" customFormat="1" x14ac:dyDescent="0.2">
      <c r="C378" s="18"/>
      <c r="J378" s="21"/>
    </row>
    <row r="379" spans="3:10" s="7" customFormat="1" x14ac:dyDescent="0.2">
      <c r="C379" s="18"/>
      <c r="J379" s="21"/>
    </row>
    <row r="380" spans="3:10" s="7" customFormat="1" x14ac:dyDescent="0.2">
      <c r="C380" s="18"/>
      <c r="J380" s="21"/>
    </row>
    <row r="381" spans="3:10" s="7" customFormat="1" x14ac:dyDescent="0.2">
      <c r="C381" s="18"/>
      <c r="J381" s="21"/>
    </row>
    <row r="382" spans="3:10" s="7" customFormat="1" x14ac:dyDescent="0.2">
      <c r="C382" s="18"/>
      <c r="J382" s="21"/>
    </row>
    <row r="383" spans="3:10" s="7" customFormat="1" x14ac:dyDescent="0.2">
      <c r="C383" s="18"/>
      <c r="J383" s="21"/>
    </row>
    <row r="384" spans="3:10" s="7" customFormat="1" x14ac:dyDescent="0.2">
      <c r="C384" s="18"/>
      <c r="J384" s="21"/>
    </row>
    <row r="385" spans="3:10" s="7" customFormat="1" x14ac:dyDescent="0.2">
      <c r="C385" s="18"/>
      <c r="J385" s="21"/>
    </row>
    <row r="386" spans="3:10" s="7" customFormat="1" x14ac:dyDescent="0.2">
      <c r="C386" s="18"/>
      <c r="J386" s="21"/>
    </row>
    <row r="387" spans="3:10" s="7" customFormat="1" x14ac:dyDescent="0.2">
      <c r="C387" s="18"/>
      <c r="J387" s="21"/>
    </row>
    <row r="388" spans="3:10" s="7" customFormat="1" x14ac:dyDescent="0.2">
      <c r="C388" s="18"/>
      <c r="J388" s="21"/>
    </row>
    <row r="389" spans="3:10" s="7" customFormat="1" x14ac:dyDescent="0.2">
      <c r="C389" s="18"/>
      <c r="J389" s="21"/>
    </row>
    <row r="390" spans="3:10" s="7" customFormat="1" x14ac:dyDescent="0.2">
      <c r="C390" s="18"/>
      <c r="J390" s="21"/>
    </row>
    <row r="391" spans="3:10" s="7" customFormat="1" x14ac:dyDescent="0.2">
      <c r="C391" s="18"/>
      <c r="J391" s="21"/>
    </row>
    <row r="392" spans="3:10" s="7" customFormat="1" x14ac:dyDescent="0.2">
      <c r="C392" s="18"/>
      <c r="J392" s="21"/>
    </row>
    <row r="393" spans="3:10" s="7" customFormat="1" x14ac:dyDescent="0.2">
      <c r="C393" s="18"/>
      <c r="J393" s="21"/>
    </row>
    <row r="394" spans="3:10" s="7" customFormat="1" x14ac:dyDescent="0.2">
      <c r="C394" s="18"/>
      <c r="J394" s="21"/>
    </row>
    <row r="395" spans="3:10" s="7" customFormat="1" x14ac:dyDescent="0.2">
      <c r="C395" s="18"/>
      <c r="J395" s="21"/>
    </row>
    <row r="396" spans="3:10" s="7" customFormat="1" x14ac:dyDescent="0.2">
      <c r="C396" s="18"/>
      <c r="J396" s="21"/>
    </row>
    <row r="397" spans="3:10" s="7" customFormat="1" x14ac:dyDescent="0.2">
      <c r="C397" s="18"/>
      <c r="J397" s="21"/>
    </row>
    <row r="398" spans="3:10" s="7" customFormat="1" x14ac:dyDescent="0.2">
      <c r="C398" s="18"/>
      <c r="J398" s="21"/>
    </row>
    <row r="399" spans="3:10" s="7" customFormat="1" x14ac:dyDescent="0.2">
      <c r="C399" s="18"/>
      <c r="J399" s="21"/>
    </row>
    <row r="400" spans="3:10" s="7" customFormat="1" x14ac:dyDescent="0.2">
      <c r="C400" s="18"/>
      <c r="J400" s="21"/>
    </row>
    <row r="401" spans="3:10" s="7" customFormat="1" x14ac:dyDescent="0.2">
      <c r="C401" s="18"/>
      <c r="J401" s="21"/>
    </row>
    <row r="402" spans="3:10" s="7" customFormat="1" x14ac:dyDescent="0.2">
      <c r="C402" s="18"/>
      <c r="J402" s="21"/>
    </row>
    <row r="403" spans="3:10" s="7" customFormat="1" x14ac:dyDescent="0.2">
      <c r="C403" s="18"/>
      <c r="J403" s="21"/>
    </row>
    <row r="404" spans="3:10" s="7" customFormat="1" x14ac:dyDescent="0.2">
      <c r="C404" s="18"/>
      <c r="J404" s="21"/>
    </row>
    <row r="405" spans="3:10" s="7" customFormat="1" x14ac:dyDescent="0.2">
      <c r="C405" s="18"/>
      <c r="J405" s="21"/>
    </row>
    <row r="406" spans="3:10" s="7" customFormat="1" x14ac:dyDescent="0.2">
      <c r="C406" s="18"/>
      <c r="J406" s="21"/>
    </row>
    <row r="407" spans="3:10" s="7" customFormat="1" x14ac:dyDescent="0.2">
      <c r="C407" s="18"/>
      <c r="J407" s="21"/>
    </row>
    <row r="408" spans="3:10" s="7" customFormat="1" x14ac:dyDescent="0.2">
      <c r="C408" s="18"/>
      <c r="J408" s="21"/>
    </row>
    <row r="409" spans="3:10" s="7" customFormat="1" x14ac:dyDescent="0.2">
      <c r="C409" s="18"/>
      <c r="J409" s="21"/>
    </row>
    <row r="410" spans="3:10" s="7" customFormat="1" x14ac:dyDescent="0.2">
      <c r="C410" s="18"/>
      <c r="J410" s="21"/>
    </row>
    <row r="411" spans="3:10" s="7" customFormat="1" x14ac:dyDescent="0.2">
      <c r="C411" s="18"/>
      <c r="J411" s="21"/>
    </row>
    <row r="412" spans="3:10" s="7" customFormat="1" x14ac:dyDescent="0.2">
      <c r="C412" s="18"/>
      <c r="J412" s="21"/>
    </row>
    <row r="413" spans="3:10" s="7" customFormat="1" x14ac:dyDescent="0.2">
      <c r="C413" s="18"/>
      <c r="J413" s="21"/>
    </row>
    <row r="414" spans="3:10" s="7" customFormat="1" x14ac:dyDescent="0.2">
      <c r="C414" s="18"/>
      <c r="J414" s="21"/>
    </row>
    <row r="415" spans="3:10" s="7" customFormat="1" x14ac:dyDescent="0.2">
      <c r="C415" s="18"/>
      <c r="J415" s="21"/>
    </row>
    <row r="416" spans="3:10" s="7" customFormat="1" x14ac:dyDescent="0.2">
      <c r="C416" s="18"/>
      <c r="J416" s="21"/>
    </row>
    <row r="417" spans="3:10" s="7" customFormat="1" x14ac:dyDescent="0.2">
      <c r="C417" s="18"/>
      <c r="J417" s="21"/>
    </row>
    <row r="418" spans="3:10" s="7" customFormat="1" x14ac:dyDescent="0.2">
      <c r="C418" s="18"/>
      <c r="J418" s="21"/>
    </row>
    <row r="419" spans="3:10" s="7" customFormat="1" x14ac:dyDescent="0.2">
      <c r="C419" s="18"/>
      <c r="J419" s="21"/>
    </row>
    <row r="420" spans="3:10" s="7" customFormat="1" x14ac:dyDescent="0.2">
      <c r="C420" s="18"/>
      <c r="J420" s="21"/>
    </row>
    <row r="421" spans="3:10" s="7" customFormat="1" x14ac:dyDescent="0.2">
      <c r="C421" s="18"/>
      <c r="J421" s="21"/>
    </row>
    <row r="422" spans="3:10" s="7" customFormat="1" x14ac:dyDescent="0.2">
      <c r="C422" s="18"/>
      <c r="J422" s="21"/>
    </row>
    <row r="423" spans="3:10" s="7" customFormat="1" x14ac:dyDescent="0.2">
      <c r="C423" s="18"/>
      <c r="J423" s="21"/>
    </row>
    <row r="424" spans="3:10" s="7" customFormat="1" x14ac:dyDescent="0.2">
      <c r="C424" s="18"/>
      <c r="J424" s="21"/>
    </row>
    <row r="425" spans="3:10" s="7" customFormat="1" x14ac:dyDescent="0.2">
      <c r="C425" s="18"/>
      <c r="J425" s="21"/>
    </row>
    <row r="426" spans="3:10" s="7" customFormat="1" x14ac:dyDescent="0.2">
      <c r="C426" s="18"/>
      <c r="J426" s="21"/>
    </row>
    <row r="427" spans="3:10" s="7" customFormat="1" x14ac:dyDescent="0.2">
      <c r="C427" s="18"/>
      <c r="J427" s="21"/>
    </row>
    <row r="428" spans="3:10" s="7" customFormat="1" x14ac:dyDescent="0.2">
      <c r="C428" s="18"/>
      <c r="J428" s="21"/>
    </row>
    <row r="429" spans="3:10" s="7" customFormat="1" x14ac:dyDescent="0.2">
      <c r="C429" s="18"/>
      <c r="J429" s="21"/>
    </row>
    <row r="430" spans="3:10" s="7" customFormat="1" x14ac:dyDescent="0.2">
      <c r="C430" s="18"/>
      <c r="J430" s="21"/>
    </row>
    <row r="431" spans="3:10" s="7" customFormat="1" x14ac:dyDescent="0.2">
      <c r="C431" s="18"/>
      <c r="J431" s="21"/>
    </row>
    <row r="432" spans="3:10" s="7" customFormat="1" x14ac:dyDescent="0.2">
      <c r="C432" s="18"/>
      <c r="J432" s="21"/>
    </row>
    <row r="433" spans="3:10" s="7" customFormat="1" x14ac:dyDescent="0.2">
      <c r="C433" s="18"/>
      <c r="J433" s="21"/>
    </row>
    <row r="434" spans="3:10" s="7" customFormat="1" x14ac:dyDescent="0.2">
      <c r="C434" s="18"/>
      <c r="J434" s="21"/>
    </row>
    <row r="435" spans="3:10" s="7" customFormat="1" x14ac:dyDescent="0.2">
      <c r="C435" s="18"/>
      <c r="J435" s="21"/>
    </row>
    <row r="436" spans="3:10" s="7" customFormat="1" x14ac:dyDescent="0.2">
      <c r="C436" s="18"/>
      <c r="J436" s="21"/>
    </row>
    <row r="437" spans="3:10" s="7" customFormat="1" x14ac:dyDescent="0.2">
      <c r="C437" s="18"/>
      <c r="J437" s="21"/>
    </row>
    <row r="438" spans="3:10" s="7" customFormat="1" x14ac:dyDescent="0.2">
      <c r="C438" s="18"/>
      <c r="J438" s="21"/>
    </row>
    <row r="439" spans="3:10" s="7" customFormat="1" x14ac:dyDescent="0.2">
      <c r="C439" s="18"/>
      <c r="J439" s="21"/>
    </row>
    <row r="440" spans="3:10" s="7" customFormat="1" x14ac:dyDescent="0.2">
      <c r="C440" s="18"/>
      <c r="J440" s="21"/>
    </row>
    <row r="441" spans="3:10" s="7" customFormat="1" x14ac:dyDescent="0.2">
      <c r="C441" s="18"/>
      <c r="J441" s="21"/>
    </row>
    <row r="442" spans="3:10" s="7" customFormat="1" x14ac:dyDescent="0.2">
      <c r="C442" s="18"/>
      <c r="J442" s="21"/>
    </row>
    <row r="443" spans="3:10" s="7" customFormat="1" x14ac:dyDescent="0.2">
      <c r="C443" s="18"/>
      <c r="J443" s="21"/>
    </row>
    <row r="444" spans="3:10" s="7" customFormat="1" x14ac:dyDescent="0.2">
      <c r="C444" s="18"/>
      <c r="J444" s="21"/>
    </row>
    <row r="445" spans="3:10" s="7" customFormat="1" x14ac:dyDescent="0.2">
      <c r="C445" s="18"/>
      <c r="J445" s="21"/>
    </row>
    <row r="446" spans="3:10" s="7" customFormat="1" x14ac:dyDescent="0.2">
      <c r="C446" s="18"/>
      <c r="J446" s="21"/>
    </row>
    <row r="447" spans="3:10" s="7" customFormat="1" x14ac:dyDescent="0.2">
      <c r="C447" s="18"/>
      <c r="J447" s="21"/>
    </row>
    <row r="448" spans="3:10" s="7" customFormat="1" x14ac:dyDescent="0.2">
      <c r="C448" s="18"/>
      <c r="J448" s="21"/>
    </row>
    <row r="449" spans="3:10" s="7" customFormat="1" x14ac:dyDescent="0.2">
      <c r="C449" s="18"/>
      <c r="J449" s="21"/>
    </row>
    <row r="450" spans="3:10" s="7" customFormat="1" x14ac:dyDescent="0.2">
      <c r="C450" s="18"/>
      <c r="J450" s="21"/>
    </row>
    <row r="451" spans="3:10" s="7" customFormat="1" x14ac:dyDescent="0.2">
      <c r="C451" s="18"/>
      <c r="J451" s="21"/>
    </row>
    <row r="452" spans="3:10" s="7" customFormat="1" x14ac:dyDescent="0.2">
      <c r="C452" s="18"/>
      <c r="J452" s="21"/>
    </row>
    <row r="453" spans="3:10" s="7" customFormat="1" x14ac:dyDescent="0.2">
      <c r="C453" s="18"/>
      <c r="J453" s="21"/>
    </row>
    <row r="454" spans="3:10" s="7" customFormat="1" x14ac:dyDescent="0.2">
      <c r="C454" s="18"/>
      <c r="J454" s="21"/>
    </row>
    <row r="455" spans="3:10" s="7" customFormat="1" x14ac:dyDescent="0.2">
      <c r="C455" s="18"/>
      <c r="J455" s="21"/>
    </row>
    <row r="456" spans="3:10" s="7" customFormat="1" x14ac:dyDescent="0.2">
      <c r="C456" s="18"/>
      <c r="J456" s="21"/>
    </row>
    <row r="457" spans="3:10" s="7" customFormat="1" x14ac:dyDescent="0.2">
      <c r="C457" s="18"/>
      <c r="J457" s="21"/>
    </row>
    <row r="458" spans="3:10" s="7" customFormat="1" x14ac:dyDescent="0.2">
      <c r="C458" s="18"/>
      <c r="J458" s="21"/>
    </row>
    <row r="459" spans="3:10" s="7" customFormat="1" x14ac:dyDescent="0.2">
      <c r="C459" s="18"/>
      <c r="J459" s="21"/>
    </row>
    <row r="460" spans="3:10" s="7" customFormat="1" x14ac:dyDescent="0.2">
      <c r="C460" s="18"/>
      <c r="J460" s="21"/>
    </row>
    <row r="461" spans="3:10" s="7" customFormat="1" x14ac:dyDescent="0.2">
      <c r="C461" s="18"/>
      <c r="J461" s="21"/>
    </row>
    <row r="462" spans="3:10" s="7" customFormat="1" x14ac:dyDescent="0.2">
      <c r="C462" s="18"/>
      <c r="J462" s="21"/>
    </row>
    <row r="463" spans="3:10" s="7" customFormat="1" x14ac:dyDescent="0.2">
      <c r="C463" s="18"/>
      <c r="J463" s="21"/>
    </row>
    <row r="464" spans="3:10" s="7" customFormat="1" x14ac:dyDescent="0.2">
      <c r="C464" s="18"/>
      <c r="J464" s="21"/>
    </row>
    <row r="465" spans="3:10" s="7" customFormat="1" x14ac:dyDescent="0.2">
      <c r="C465" s="18"/>
      <c r="J465" s="21"/>
    </row>
    <row r="466" spans="3:10" s="7" customFormat="1" x14ac:dyDescent="0.2">
      <c r="C466" s="18"/>
      <c r="J466" s="21"/>
    </row>
    <row r="467" spans="3:10" s="7" customFormat="1" x14ac:dyDescent="0.2">
      <c r="C467" s="18"/>
      <c r="J467" s="21"/>
    </row>
    <row r="468" spans="3:10" s="7" customFormat="1" x14ac:dyDescent="0.2">
      <c r="C468" s="18"/>
      <c r="J468" s="21"/>
    </row>
    <row r="469" spans="3:10" s="7" customFormat="1" x14ac:dyDescent="0.2">
      <c r="C469" s="18"/>
      <c r="J469" s="21"/>
    </row>
    <row r="470" spans="3:10" s="7" customFormat="1" x14ac:dyDescent="0.2">
      <c r="C470" s="18"/>
      <c r="J470" s="21"/>
    </row>
    <row r="471" spans="3:10" s="7" customFormat="1" x14ac:dyDescent="0.2">
      <c r="C471" s="18"/>
      <c r="J471" s="21"/>
    </row>
    <row r="472" spans="3:10" s="7" customFormat="1" x14ac:dyDescent="0.2">
      <c r="C472" s="18"/>
      <c r="J472" s="21"/>
    </row>
    <row r="473" spans="3:10" s="7" customFormat="1" x14ac:dyDescent="0.2">
      <c r="C473" s="18"/>
      <c r="J473" s="21"/>
    </row>
    <row r="474" spans="3:10" s="7" customFormat="1" x14ac:dyDescent="0.2">
      <c r="C474" s="18"/>
      <c r="J474" s="21"/>
    </row>
    <row r="475" spans="3:10" s="7" customFormat="1" x14ac:dyDescent="0.2">
      <c r="C475" s="18"/>
      <c r="J475" s="21"/>
    </row>
    <row r="476" spans="3:10" s="7" customFormat="1" x14ac:dyDescent="0.2">
      <c r="C476" s="18"/>
      <c r="J476" s="21"/>
    </row>
    <row r="477" spans="3:10" s="7" customFormat="1" x14ac:dyDescent="0.2">
      <c r="C477" s="18"/>
      <c r="J477" s="21"/>
    </row>
    <row r="478" spans="3:10" s="7" customFormat="1" x14ac:dyDescent="0.2">
      <c r="C478" s="18"/>
      <c r="J478" s="21"/>
    </row>
    <row r="479" spans="3:10" s="7" customFormat="1" x14ac:dyDescent="0.2">
      <c r="C479" s="18"/>
      <c r="J479" s="21"/>
    </row>
    <row r="480" spans="3:10" s="7" customFormat="1" x14ac:dyDescent="0.2">
      <c r="C480" s="18"/>
      <c r="J480" s="21"/>
    </row>
    <row r="481" spans="3:10" s="7" customFormat="1" x14ac:dyDescent="0.2">
      <c r="C481" s="18"/>
      <c r="J481" s="21"/>
    </row>
    <row r="482" spans="3:10" s="7" customFormat="1" x14ac:dyDescent="0.2">
      <c r="C482" s="18"/>
      <c r="J482" s="21"/>
    </row>
    <row r="483" spans="3:10" s="7" customFormat="1" x14ac:dyDescent="0.2">
      <c r="C483" s="18"/>
      <c r="J483" s="21"/>
    </row>
    <row r="484" spans="3:10" s="7" customFormat="1" x14ac:dyDescent="0.2">
      <c r="C484" s="18"/>
      <c r="J484" s="21"/>
    </row>
    <row r="485" spans="3:10" s="7" customFormat="1" x14ac:dyDescent="0.2">
      <c r="C485" s="18"/>
      <c r="J485" s="21"/>
    </row>
    <row r="486" spans="3:10" s="7" customFormat="1" x14ac:dyDescent="0.2">
      <c r="C486" s="18"/>
      <c r="J486" s="21"/>
    </row>
    <row r="487" spans="3:10" s="7" customFormat="1" x14ac:dyDescent="0.2">
      <c r="C487" s="18"/>
      <c r="J487" s="21"/>
    </row>
    <row r="488" spans="3:10" s="7" customFormat="1" x14ac:dyDescent="0.2">
      <c r="C488" s="18"/>
      <c r="J488" s="21"/>
    </row>
    <row r="489" spans="3:10" s="7" customFormat="1" x14ac:dyDescent="0.2">
      <c r="C489" s="18"/>
      <c r="J489" s="21"/>
    </row>
    <row r="490" spans="3:10" s="7" customFormat="1" x14ac:dyDescent="0.2">
      <c r="C490" s="18"/>
      <c r="J490" s="21"/>
    </row>
    <row r="491" spans="3:10" s="7" customFormat="1" x14ac:dyDescent="0.2">
      <c r="C491" s="18"/>
      <c r="J491" s="21"/>
    </row>
    <row r="492" spans="3:10" s="7" customFormat="1" x14ac:dyDescent="0.2">
      <c r="C492" s="18"/>
      <c r="J492" s="21"/>
    </row>
    <row r="493" spans="3:10" s="7" customFormat="1" x14ac:dyDescent="0.2">
      <c r="C493" s="18"/>
      <c r="J493" s="21"/>
    </row>
    <row r="494" spans="3:10" s="7" customFormat="1" x14ac:dyDescent="0.2">
      <c r="C494" s="18"/>
      <c r="J494" s="21"/>
    </row>
    <row r="495" spans="3:10" s="7" customFormat="1" x14ac:dyDescent="0.2">
      <c r="C495" s="18"/>
      <c r="J495" s="21"/>
    </row>
    <row r="496" spans="3:10" s="7" customFormat="1" x14ac:dyDescent="0.2">
      <c r="C496" s="18"/>
      <c r="J496" s="21"/>
    </row>
    <row r="497" spans="3:10" s="7" customFormat="1" x14ac:dyDescent="0.2">
      <c r="C497" s="18"/>
      <c r="J497" s="21"/>
    </row>
    <row r="498" spans="3:10" s="7" customFormat="1" x14ac:dyDescent="0.2">
      <c r="C498" s="18"/>
      <c r="J498" s="21"/>
    </row>
    <row r="499" spans="3:10" s="7" customFormat="1" x14ac:dyDescent="0.2">
      <c r="C499" s="18"/>
      <c r="J499" s="21"/>
    </row>
    <row r="500" spans="3:10" s="7" customFormat="1" x14ac:dyDescent="0.2">
      <c r="C500" s="18"/>
      <c r="J500" s="21"/>
    </row>
    <row r="501" spans="3:10" s="7" customFormat="1" x14ac:dyDescent="0.2">
      <c r="C501" s="18"/>
      <c r="J501" s="21"/>
    </row>
    <row r="502" spans="3:10" s="7" customFormat="1" x14ac:dyDescent="0.2">
      <c r="C502" s="18"/>
      <c r="J502" s="21"/>
    </row>
    <row r="503" spans="3:10" s="7" customFormat="1" x14ac:dyDescent="0.2">
      <c r="C503" s="18"/>
      <c r="J503" s="21"/>
    </row>
    <row r="504" spans="3:10" s="7" customFormat="1" x14ac:dyDescent="0.2">
      <c r="C504" s="18"/>
      <c r="J504" s="21"/>
    </row>
    <row r="505" spans="3:10" s="7" customFormat="1" x14ac:dyDescent="0.2">
      <c r="C505" s="18"/>
      <c r="J505" s="21"/>
    </row>
    <row r="506" spans="3:10" s="7" customFormat="1" x14ac:dyDescent="0.2">
      <c r="C506" s="18"/>
      <c r="J506" s="21"/>
    </row>
    <row r="507" spans="3:10" s="7" customFormat="1" x14ac:dyDescent="0.2">
      <c r="C507" s="18"/>
      <c r="J507" s="21"/>
    </row>
    <row r="508" spans="3:10" s="7" customFormat="1" x14ac:dyDescent="0.2">
      <c r="C508" s="18"/>
      <c r="J508" s="21"/>
    </row>
    <row r="509" spans="3:10" s="7" customFormat="1" x14ac:dyDescent="0.2">
      <c r="C509" s="18"/>
      <c r="J509" s="21"/>
    </row>
    <row r="510" spans="3:10" s="7" customFormat="1" x14ac:dyDescent="0.2">
      <c r="C510" s="18"/>
      <c r="J510" s="21"/>
    </row>
    <row r="511" spans="3:10" s="7" customFormat="1" x14ac:dyDescent="0.2">
      <c r="C511" s="18"/>
      <c r="J511" s="21"/>
    </row>
    <row r="512" spans="3:10" s="7" customFormat="1" x14ac:dyDescent="0.2">
      <c r="C512" s="18"/>
      <c r="J512" s="21"/>
    </row>
    <row r="513" spans="3:10" s="7" customFormat="1" x14ac:dyDescent="0.2">
      <c r="C513" s="18"/>
      <c r="J513" s="21"/>
    </row>
    <row r="514" spans="3:10" s="7" customFormat="1" x14ac:dyDescent="0.2">
      <c r="C514" s="18"/>
      <c r="J514" s="21"/>
    </row>
    <row r="515" spans="3:10" s="7" customFormat="1" x14ac:dyDescent="0.2">
      <c r="C515" s="18"/>
      <c r="J515" s="21"/>
    </row>
    <row r="516" spans="3:10" s="7" customFormat="1" x14ac:dyDescent="0.2">
      <c r="C516" s="18"/>
      <c r="J516" s="21"/>
    </row>
    <row r="517" spans="3:10" s="7" customFormat="1" x14ac:dyDescent="0.2">
      <c r="C517" s="18"/>
      <c r="J517" s="21"/>
    </row>
    <row r="518" spans="3:10" s="7" customFormat="1" x14ac:dyDescent="0.2">
      <c r="C518" s="18"/>
      <c r="J518" s="21"/>
    </row>
    <row r="519" spans="3:10" s="7" customFormat="1" x14ac:dyDescent="0.2">
      <c r="C519" s="18"/>
      <c r="J519" s="21"/>
    </row>
    <row r="520" spans="3:10" s="7" customFormat="1" x14ac:dyDescent="0.2">
      <c r="C520" s="18"/>
      <c r="J520" s="21"/>
    </row>
    <row r="521" spans="3:10" s="7" customFormat="1" x14ac:dyDescent="0.2">
      <c r="C521" s="18"/>
      <c r="J521" s="21"/>
    </row>
    <row r="522" spans="3:10" s="7" customFormat="1" x14ac:dyDescent="0.2">
      <c r="C522" s="18"/>
      <c r="J522" s="21"/>
    </row>
    <row r="523" spans="3:10" s="7" customFormat="1" x14ac:dyDescent="0.2">
      <c r="C523" s="18"/>
      <c r="J523" s="21"/>
    </row>
    <row r="524" spans="3:10" s="7" customFormat="1" x14ac:dyDescent="0.2">
      <c r="C524" s="18"/>
      <c r="J524" s="21"/>
    </row>
    <row r="525" spans="3:10" s="7" customFormat="1" x14ac:dyDescent="0.2">
      <c r="C525" s="18"/>
      <c r="J525" s="21"/>
    </row>
    <row r="526" spans="3:10" s="7" customFormat="1" x14ac:dyDescent="0.2">
      <c r="C526" s="18"/>
      <c r="J526" s="21"/>
    </row>
    <row r="527" spans="3:10" s="7" customFormat="1" x14ac:dyDescent="0.2">
      <c r="C527" s="18"/>
      <c r="J527" s="21"/>
    </row>
    <row r="528" spans="3:10" s="7" customFormat="1" x14ac:dyDescent="0.2">
      <c r="C528" s="18"/>
      <c r="J528" s="21"/>
    </row>
    <row r="529" spans="3:10" s="7" customFormat="1" x14ac:dyDescent="0.2">
      <c r="C529" s="18"/>
      <c r="J529" s="21"/>
    </row>
    <row r="530" spans="3:10" s="7" customFormat="1" x14ac:dyDescent="0.2">
      <c r="C530" s="18"/>
      <c r="J530" s="21"/>
    </row>
    <row r="531" spans="3:10" s="7" customFormat="1" x14ac:dyDescent="0.2">
      <c r="C531" s="18"/>
      <c r="J531" s="21"/>
    </row>
    <row r="532" spans="3:10" s="7" customFormat="1" x14ac:dyDescent="0.2">
      <c r="C532" s="18"/>
      <c r="J532" s="21"/>
    </row>
    <row r="533" spans="3:10" s="7" customFormat="1" x14ac:dyDescent="0.2">
      <c r="C533" s="18"/>
      <c r="J533" s="21"/>
    </row>
    <row r="534" spans="3:10" s="7" customFormat="1" x14ac:dyDescent="0.2">
      <c r="C534" s="18"/>
      <c r="J534" s="21"/>
    </row>
    <row r="535" spans="3:10" s="7" customFormat="1" x14ac:dyDescent="0.2">
      <c r="C535" s="18"/>
      <c r="J535" s="21"/>
    </row>
    <row r="536" spans="3:10" s="7" customFormat="1" x14ac:dyDescent="0.2">
      <c r="C536" s="18"/>
      <c r="J536" s="21"/>
    </row>
    <row r="537" spans="3:10" s="7" customFormat="1" x14ac:dyDescent="0.2">
      <c r="C537" s="18"/>
      <c r="J537" s="21"/>
    </row>
    <row r="538" spans="3:10" s="7" customFormat="1" x14ac:dyDescent="0.2">
      <c r="C538" s="18"/>
      <c r="J538" s="21"/>
    </row>
    <row r="539" spans="3:10" s="7" customFormat="1" x14ac:dyDescent="0.2">
      <c r="C539" s="18"/>
      <c r="J539" s="21"/>
    </row>
    <row r="540" spans="3:10" s="7" customFormat="1" x14ac:dyDescent="0.2">
      <c r="C540" s="18"/>
      <c r="J540" s="21"/>
    </row>
    <row r="541" spans="3:10" s="7" customFormat="1" x14ac:dyDescent="0.2">
      <c r="C541" s="18"/>
      <c r="J541" s="21"/>
    </row>
    <row r="542" spans="3:10" s="7" customFormat="1" x14ac:dyDescent="0.2">
      <c r="C542" s="18"/>
      <c r="J542" s="21"/>
    </row>
    <row r="543" spans="3:10" s="7" customFormat="1" x14ac:dyDescent="0.2">
      <c r="C543" s="18"/>
      <c r="J543" s="21"/>
    </row>
    <row r="544" spans="3:10" s="7" customFormat="1" x14ac:dyDescent="0.2">
      <c r="C544" s="18"/>
      <c r="J544" s="21"/>
    </row>
    <row r="545" spans="3:10" s="7" customFormat="1" x14ac:dyDescent="0.2">
      <c r="C545" s="18"/>
      <c r="J545" s="21"/>
    </row>
    <row r="546" spans="3:10" s="7" customFormat="1" x14ac:dyDescent="0.2">
      <c r="C546" s="18"/>
      <c r="J546" s="21"/>
    </row>
    <row r="547" spans="3:10" s="7" customFormat="1" x14ac:dyDescent="0.2">
      <c r="C547" s="18"/>
      <c r="J547" s="21"/>
    </row>
    <row r="548" spans="3:10" s="7" customFormat="1" x14ac:dyDescent="0.2">
      <c r="C548" s="18"/>
      <c r="J548" s="21"/>
    </row>
    <row r="549" spans="3:10" s="7" customFormat="1" x14ac:dyDescent="0.2">
      <c r="C549" s="18"/>
      <c r="J549" s="21"/>
    </row>
    <row r="550" spans="3:10" s="7" customFormat="1" x14ac:dyDescent="0.2">
      <c r="C550" s="18"/>
      <c r="J550" s="21"/>
    </row>
    <row r="551" spans="3:10" s="7" customFormat="1" x14ac:dyDescent="0.2">
      <c r="C551" s="18"/>
      <c r="J551" s="21"/>
    </row>
    <row r="552" spans="3:10" s="7" customFormat="1" x14ac:dyDescent="0.2">
      <c r="C552" s="18"/>
      <c r="J552" s="21"/>
    </row>
    <row r="553" spans="3:10" s="7" customFormat="1" x14ac:dyDescent="0.2">
      <c r="C553" s="18"/>
      <c r="J553" s="21"/>
    </row>
    <row r="554" spans="3:10" s="7" customFormat="1" x14ac:dyDescent="0.2">
      <c r="C554" s="18"/>
      <c r="J554" s="21"/>
    </row>
    <row r="555" spans="3:10" s="7" customFormat="1" x14ac:dyDescent="0.2">
      <c r="C555" s="18"/>
      <c r="J555" s="21"/>
    </row>
    <row r="556" spans="3:10" s="7" customFormat="1" x14ac:dyDescent="0.2">
      <c r="C556" s="18"/>
      <c r="J556" s="21"/>
    </row>
    <row r="557" spans="3:10" s="7" customFormat="1" x14ac:dyDescent="0.2">
      <c r="C557" s="18"/>
      <c r="J557" s="21"/>
    </row>
    <row r="558" spans="3:10" s="7" customFormat="1" x14ac:dyDescent="0.2">
      <c r="C558" s="18"/>
      <c r="J558" s="21"/>
    </row>
    <row r="559" spans="3:10" s="7" customFormat="1" x14ac:dyDescent="0.2">
      <c r="C559" s="18"/>
      <c r="J559" s="21"/>
    </row>
    <row r="560" spans="3:10" s="7" customFormat="1" x14ac:dyDescent="0.2">
      <c r="C560" s="18"/>
      <c r="J560" s="21"/>
    </row>
    <row r="561" spans="3:10" s="7" customFormat="1" x14ac:dyDescent="0.2">
      <c r="C561" s="18"/>
      <c r="J561" s="21"/>
    </row>
    <row r="562" spans="3:10" s="7" customFormat="1" x14ac:dyDescent="0.2">
      <c r="C562" s="18"/>
      <c r="J562" s="21"/>
    </row>
    <row r="563" spans="3:10" s="7" customFormat="1" x14ac:dyDescent="0.2">
      <c r="C563" s="18"/>
      <c r="J563" s="21"/>
    </row>
    <row r="564" spans="3:10" s="7" customFormat="1" x14ac:dyDescent="0.2">
      <c r="C564" s="18"/>
      <c r="J564" s="21"/>
    </row>
    <row r="565" spans="3:10" s="7" customFormat="1" x14ac:dyDescent="0.2">
      <c r="C565" s="18"/>
      <c r="J565" s="21"/>
    </row>
    <row r="566" spans="3:10" s="7" customFormat="1" x14ac:dyDescent="0.2">
      <c r="C566" s="18"/>
      <c r="J566" s="21"/>
    </row>
    <row r="567" spans="3:10" s="7" customFormat="1" x14ac:dyDescent="0.2">
      <c r="C567" s="18"/>
      <c r="J567" s="21"/>
    </row>
    <row r="568" spans="3:10" s="7" customFormat="1" x14ac:dyDescent="0.2">
      <c r="C568" s="18"/>
      <c r="J568" s="21"/>
    </row>
    <row r="569" spans="3:10" s="7" customFormat="1" x14ac:dyDescent="0.2">
      <c r="C569" s="18"/>
      <c r="J569" s="21"/>
    </row>
    <row r="570" spans="3:10" s="7" customFormat="1" x14ac:dyDescent="0.2">
      <c r="C570" s="18"/>
      <c r="J570" s="21"/>
    </row>
    <row r="571" spans="3:10" s="7" customFormat="1" x14ac:dyDescent="0.2">
      <c r="C571" s="18"/>
      <c r="J571" s="21"/>
    </row>
    <row r="572" spans="3:10" s="7" customFormat="1" x14ac:dyDescent="0.2">
      <c r="C572" s="18"/>
      <c r="J572" s="21"/>
    </row>
    <row r="573" spans="3:10" s="7" customFormat="1" x14ac:dyDescent="0.2">
      <c r="C573" s="18"/>
      <c r="J573" s="21"/>
    </row>
    <row r="574" spans="3:10" s="7" customFormat="1" x14ac:dyDescent="0.2">
      <c r="C574" s="18"/>
      <c r="J574" s="21"/>
    </row>
    <row r="575" spans="3:10" s="7" customFormat="1" x14ac:dyDescent="0.2">
      <c r="C575" s="18"/>
      <c r="J575" s="21"/>
    </row>
    <row r="576" spans="3:10" s="7" customFormat="1" x14ac:dyDescent="0.2">
      <c r="C576" s="18"/>
      <c r="J576" s="21"/>
    </row>
    <row r="577" spans="3:10" s="7" customFormat="1" x14ac:dyDescent="0.2">
      <c r="C577" s="18"/>
      <c r="J577" s="21"/>
    </row>
    <row r="578" spans="3:10" s="7" customFormat="1" x14ac:dyDescent="0.2">
      <c r="C578" s="18"/>
      <c r="J578" s="21"/>
    </row>
    <row r="579" spans="3:10" s="7" customFormat="1" x14ac:dyDescent="0.2">
      <c r="C579" s="18"/>
      <c r="J579" s="21"/>
    </row>
    <row r="580" spans="3:10" s="7" customFormat="1" x14ac:dyDescent="0.2">
      <c r="C580" s="18"/>
      <c r="J580" s="21"/>
    </row>
    <row r="581" spans="3:10" s="7" customFormat="1" x14ac:dyDescent="0.2">
      <c r="C581" s="18"/>
      <c r="J581" s="21"/>
    </row>
    <row r="582" spans="3:10" s="7" customFormat="1" x14ac:dyDescent="0.2">
      <c r="C582" s="18"/>
      <c r="J582" s="21"/>
    </row>
    <row r="583" spans="3:10" s="7" customFormat="1" x14ac:dyDescent="0.2">
      <c r="C583" s="18"/>
      <c r="J583" s="21"/>
    </row>
    <row r="584" spans="3:10" s="7" customFormat="1" x14ac:dyDescent="0.2">
      <c r="C584" s="18"/>
      <c r="J584" s="21"/>
    </row>
    <row r="585" spans="3:10" s="7" customFormat="1" x14ac:dyDescent="0.2">
      <c r="C585" s="18"/>
      <c r="J585" s="21"/>
    </row>
    <row r="586" spans="3:10" s="7" customFormat="1" x14ac:dyDescent="0.2">
      <c r="C586" s="18"/>
      <c r="J586" s="21"/>
    </row>
    <row r="587" spans="3:10" s="7" customFormat="1" x14ac:dyDescent="0.2">
      <c r="C587" s="18"/>
      <c r="J587" s="21"/>
    </row>
    <row r="588" spans="3:10" s="7" customFormat="1" x14ac:dyDescent="0.2">
      <c r="C588" s="18"/>
      <c r="J588" s="21"/>
    </row>
    <row r="589" spans="3:10" s="7" customFormat="1" x14ac:dyDescent="0.2">
      <c r="C589" s="18"/>
      <c r="J589" s="21"/>
    </row>
    <row r="590" spans="3:10" s="7" customFormat="1" x14ac:dyDescent="0.2">
      <c r="C590" s="18"/>
      <c r="J590" s="21"/>
    </row>
    <row r="591" spans="3:10" s="7" customFormat="1" x14ac:dyDescent="0.2">
      <c r="C591" s="18"/>
      <c r="J591" s="21"/>
    </row>
    <row r="592" spans="3:10" s="7" customFormat="1" x14ac:dyDescent="0.2">
      <c r="C592" s="18"/>
      <c r="J592" s="21"/>
    </row>
    <row r="593" spans="3:10" s="7" customFormat="1" x14ac:dyDescent="0.2">
      <c r="C593" s="18"/>
      <c r="J593" s="21"/>
    </row>
    <row r="594" spans="3:10" s="7" customFormat="1" x14ac:dyDescent="0.2">
      <c r="C594" s="18"/>
      <c r="J594" s="21"/>
    </row>
    <row r="595" spans="3:10" s="7" customFormat="1" x14ac:dyDescent="0.2">
      <c r="C595" s="18"/>
      <c r="J595" s="21"/>
    </row>
    <row r="596" spans="3:10" s="7" customFormat="1" x14ac:dyDescent="0.2">
      <c r="C596" s="18"/>
      <c r="J596" s="21"/>
    </row>
    <row r="597" spans="3:10" s="7" customFormat="1" x14ac:dyDescent="0.2">
      <c r="C597" s="18"/>
      <c r="J597" s="21"/>
    </row>
    <row r="598" spans="3:10" s="7" customFormat="1" x14ac:dyDescent="0.2">
      <c r="C598" s="18"/>
      <c r="J598" s="21"/>
    </row>
    <row r="599" spans="3:10" s="7" customFormat="1" x14ac:dyDescent="0.2">
      <c r="C599" s="18"/>
      <c r="J599" s="21"/>
    </row>
    <row r="600" spans="3:10" s="7" customFormat="1" x14ac:dyDescent="0.2">
      <c r="C600" s="18"/>
      <c r="J600" s="21"/>
    </row>
    <row r="601" spans="3:10" s="7" customFormat="1" x14ac:dyDescent="0.2">
      <c r="C601" s="18"/>
      <c r="J601" s="21"/>
    </row>
    <row r="602" spans="3:10" s="7" customFormat="1" x14ac:dyDescent="0.2">
      <c r="C602" s="18"/>
      <c r="J602" s="21"/>
    </row>
    <row r="603" spans="3:10" s="7" customFormat="1" x14ac:dyDescent="0.2">
      <c r="C603" s="18"/>
      <c r="J603" s="21"/>
    </row>
    <row r="604" spans="3:10" s="7" customFormat="1" x14ac:dyDescent="0.2">
      <c r="C604" s="18"/>
      <c r="J604" s="21"/>
    </row>
    <row r="605" spans="3:10" s="7" customFormat="1" x14ac:dyDescent="0.2">
      <c r="C605" s="18"/>
      <c r="J605" s="21"/>
    </row>
    <row r="606" spans="3:10" s="7" customFormat="1" x14ac:dyDescent="0.2">
      <c r="C606" s="18"/>
      <c r="J606" s="21"/>
    </row>
    <row r="607" spans="3:10" s="7" customFormat="1" x14ac:dyDescent="0.2">
      <c r="C607" s="18"/>
      <c r="J607" s="21"/>
    </row>
    <row r="608" spans="3:10" s="7" customFormat="1" x14ac:dyDescent="0.2">
      <c r="C608" s="18"/>
      <c r="J608" s="21"/>
    </row>
    <row r="609" spans="3:10" s="7" customFormat="1" x14ac:dyDescent="0.2">
      <c r="C609" s="18"/>
      <c r="J609" s="21"/>
    </row>
    <row r="610" spans="3:10" s="7" customFormat="1" x14ac:dyDescent="0.2">
      <c r="C610" s="18"/>
      <c r="J610" s="21"/>
    </row>
    <row r="611" spans="3:10" s="7" customFormat="1" x14ac:dyDescent="0.2">
      <c r="C611" s="18"/>
      <c r="J611" s="21"/>
    </row>
    <row r="612" spans="3:10" s="7" customFormat="1" x14ac:dyDescent="0.2">
      <c r="C612" s="18"/>
      <c r="J612" s="21"/>
    </row>
    <row r="613" spans="3:10" s="7" customFormat="1" x14ac:dyDescent="0.2">
      <c r="C613" s="18"/>
      <c r="J613" s="21"/>
    </row>
    <row r="614" spans="3:10" s="7" customFormat="1" x14ac:dyDescent="0.2">
      <c r="C614" s="18"/>
      <c r="J614" s="21"/>
    </row>
    <row r="615" spans="3:10" s="7" customFormat="1" x14ac:dyDescent="0.2">
      <c r="C615" s="18"/>
      <c r="J615" s="21"/>
    </row>
    <row r="616" spans="3:10" s="7" customFormat="1" x14ac:dyDescent="0.2">
      <c r="C616" s="18"/>
      <c r="J616" s="21"/>
    </row>
    <row r="617" spans="3:10" s="7" customFormat="1" x14ac:dyDescent="0.2">
      <c r="C617" s="18"/>
      <c r="J617" s="21"/>
    </row>
    <row r="618" spans="3:10" s="7" customFormat="1" x14ac:dyDescent="0.2">
      <c r="C618" s="18"/>
      <c r="J618" s="21"/>
    </row>
    <row r="619" spans="3:10" s="7" customFormat="1" x14ac:dyDescent="0.2">
      <c r="C619" s="18"/>
      <c r="J619" s="21"/>
    </row>
    <row r="620" spans="3:10" s="7" customFormat="1" x14ac:dyDescent="0.2">
      <c r="C620" s="18"/>
      <c r="J620" s="21"/>
    </row>
    <row r="621" spans="3:10" s="7" customFormat="1" x14ac:dyDescent="0.2">
      <c r="C621" s="18"/>
      <c r="J621" s="21"/>
    </row>
    <row r="622" spans="3:10" s="7" customFormat="1" x14ac:dyDescent="0.2">
      <c r="C622" s="18"/>
      <c r="J622" s="21"/>
    </row>
    <row r="623" spans="3:10" s="7" customFormat="1" x14ac:dyDescent="0.2">
      <c r="C623" s="18"/>
      <c r="J623" s="21"/>
    </row>
    <row r="624" spans="3:10" s="7" customFormat="1" x14ac:dyDescent="0.2">
      <c r="C624" s="18"/>
      <c r="J624" s="21"/>
    </row>
    <row r="625" spans="3:10" s="7" customFormat="1" x14ac:dyDescent="0.2">
      <c r="C625" s="18"/>
      <c r="J625" s="21"/>
    </row>
    <row r="626" spans="3:10" s="7" customFormat="1" x14ac:dyDescent="0.2">
      <c r="C626" s="18"/>
      <c r="J626" s="21"/>
    </row>
    <row r="627" spans="3:10" s="7" customFormat="1" x14ac:dyDescent="0.2">
      <c r="C627" s="18"/>
      <c r="J627" s="21"/>
    </row>
    <row r="628" spans="3:10" s="7" customFormat="1" x14ac:dyDescent="0.2">
      <c r="C628" s="18"/>
      <c r="J628" s="21"/>
    </row>
    <row r="629" spans="3:10" s="7" customFormat="1" x14ac:dyDescent="0.2">
      <c r="C629" s="18"/>
      <c r="J629" s="21"/>
    </row>
    <row r="630" spans="3:10" s="7" customFormat="1" x14ac:dyDescent="0.2">
      <c r="C630" s="18"/>
      <c r="J630" s="21"/>
    </row>
    <row r="631" spans="3:10" s="7" customFormat="1" x14ac:dyDescent="0.2">
      <c r="C631" s="18"/>
      <c r="J631" s="21"/>
    </row>
    <row r="632" spans="3:10" s="7" customFormat="1" x14ac:dyDescent="0.2">
      <c r="C632" s="18"/>
      <c r="J632" s="21"/>
    </row>
    <row r="633" spans="3:10" s="7" customFormat="1" x14ac:dyDescent="0.2">
      <c r="C633" s="18"/>
      <c r="J633" s="21"/>
    </row>
    <row r="634" spans="3:10" s="7" customFormat="1" x14ac:dyDescent="0.2">
      <c r="C634" s="18"/>
      <c r="J634" s="21"/>
    </row>
    <row r="635" spans="3:10" s="7" customFormat="1" x14ac:dyDescent="0.2">
      <c r="C635" s="18"/>
      <c r="J635" s="21"/>
    </row>
    <row r="636" spans="3:10" s="7" customFormat="1" x14ac:dyDescent="0.2">
      <c r="C636" s="18"/>
      <c r="J636" s="21"/>
    </row>
    <row r="637" spans="3:10" s="7" customFormat="1" x14ac:dyDescent="0.2">
      <c r="C637" s="18"/>
      <c r="J637" s="21"/>
    </row>
    <row r="638" spans="3:10" s="7" customFormat="1" x14ac:dyDescent="0.2">
      <c r="C638" s="18"/>
      <c r="J638" s="21"/>
    </row>
    <row r="639" spans="3:10" s="7" customFormat="1" x14ac:dyDescent="0.2">
      <c r="C639" s="18"/>
      <c r="J639" s="21"/>
    </row>
    <row r="640" spans="3:10" s="7" customFormat="1" x14ac:dyDescent="0.2">
      <c r="C640" s="18"/>
      <c r="J640" s="21"/>
    </row>
    <row r="641" spans="3:10" s="7" customFormat="1" x14ac:dyDescent="0.2">
      <c r="C641" s="18"/>
      <c r="J641" s="21"/>
    </row>
    <row r="642" spans="3:10" s="7" customFormat="1" x14ac:dyDescent="0.2">
      <c r="C642" s="18"/>
      <c r="J642" s="21"/>
    </row>
    <row r="643" spans="3:10" s="7" customFormat="1" x14ac:dyDescent="0.2">
      <c r="C643" s="18"/>
      <c r="J643" s="21"/>
    </row>
    <row r="644" spans="3:10" s="7" customFormat="1" x14ac:dyDescent="0.2">
      <c r="C644" s="18"/>
      <c r="J644" s="21"/>
    </row>
    <row r="645" spans="3:10" s="7" customFormat="1" x14ac:dyDescent="0.2">
      <c r="C645" s="18"/>
      <c r="J645" s="21"/>
    </row>
    <row r="646" spans="3:10" s="7" customFormat="1" x14ac:dyDescent="0.2">
      <c r="C646" s="18"/>
      <c r="J646" s="21"/>
    </row>
    <row r="647" spans="3:10" s="7" customFormat="1" x14ac:dyDescent="0.2">
      <c r="C647" s="18"/>
      <c r="J647" s="21"/>
    </row>
    <row r="648" spans="3:10" s="7" customFormat="1" x14ac:dyDescent="0.2">
      <c r="C648" s="18"/>
      <c r="J648" s="21"/>
    </row>
    <row r="649" spans="3:10" s="7" customFormat="1" x14ac:dyDescent="0.2">
      <c r="C649" s="18"/>
      <c r="J649" s="21"/>
    </row>
    <row r="650" spans="3:10" s="7" customFormat="1" x14ac:dyDescent="0.2">
      <c r="C650" s="18"/>
      <c r="J650" s="21"/>
    </row>
    <row r="651" spans="3:10" s="7" customFormat="1" x14ac:dyDescent="0.2">
      <c r="C651" s="18"/>
      <c r="J651" s="21"/>
    </row>
    <row r="652" spans="3:10" s="7" customFormat="1" x14ac:dyDescent="0.2">
      <c r="C652" s="18"/>
      <c r="J652" s="21"/>
    </row>
    <row r="653" spans="3:10" s="7" customFormat="1" x14ac:dyDescent="0.2">
      <c r="C653" s="18"/>
      <c r="J653" s="21"/>
    </row>
    <row r="654" spans="3:10" s="7" customFormat="1" x14ac:dyDescent="0.2">
      <c r="C654" s="18"/>
      <c r="J654" s="21"/>
    </row>
    <row r="655" spans="3:10" s="7" customFormat="1" x14ac:dyDescent="0.2">
      <c r="C655" s="18"/>
      <c r="J655" s="21"/>
    </row>
    <row r="656" spans="3:10" s="7" customFormat="1" x14ac:dyDescent="0.2">
      <c r="C656" s="18"/>
      <c r="J656" s="21"/>
    </row>
    <row r="657" spans="3:10" s="7" customFormat="1" x14ac:dyDescent="0.2">
      <c r="C657" s="18"/>
      <c r="J657" s="21"/>
    </row>
    <row r="658" spans="3:10" s="7" customFormat="1" x14ac:dyDescent="0.2">
      <c r="C658" s="18"/>
      <c r="J658" s="21"/>
    </row>
    <row r="659" spans="3:10" s="7" customFormat="1" x14ac:dyDescent="0.2">
      <c r="C659" s="18"/>
      <c r="J659" s="21"/>
    </row>
    <row r="660" spans="3:10" s="7" customFormat="1" x14ac:dyDescent="0.2">
      <c r="C660" s="18"/>
      <c r="J660" s="21"/>
    </row>
    <row r="661" spans="3:10" s="7" customFormat="1" x14ac:dyDescent="0.2">
      <c r="C661" s="18"/>
      <c r="J661" s="21"/>
    </row>
    <row r="662" spans="3:10" s="7" customFormat="1" x14ac:dyDescent="0.2">
      <c r="C662" s="18"/>
      <c r="J662" s="21"/>
    </row>
    <row r="663" spans="3:10" s="7" customFormat="1" x14ac:dyDescent="0.2">
      <c r="C663" s="18"/>
      <c r="J663" s="21"/>
    </row>
    <row r="664" spans="3:10" s="7" customFormat="1" x14ac:dyDescent="0.2">
      <c r="C664" s="18"/>
      <c r="J664" s="21"/>
    </row>
    <row r="665" spans="3:10" s="7" customFormat="1" x14ac:dyDescent="0.2">
      <c r="C665" s="18"/>
      <c r="J665" s="21"/>
    </row>
    <row r="666" spans="3:10" s="7" customFormat="1" x14ac:dyDescent="0.2">
      <c r="C666" s="18"/>
      <c r="J666" s="21"/>
    </row>
    <row r="667" spans="3:10" s="7" customFormat="1" x14ac:dyDescent="0.2">
      <c r="C667" s="18"/>
      <c r="J667" s="21"/>
    </row>
    <row r="668" spans="3:10" s="7" customFormat="1" x14ac:dyDescent="0.2">
      <c r="C668" s="18"/>
      <c r="J668" s="21"/>
    </row>
    <row r="669" spans="3:10" s="7" customFormat="1" x14ac:dyDescent="0.2">
      <c r="C669" s="18"/>
      <c r="J669" s="21"/>
    </row>
    <row r="670" spans="3:10" s="7" customFormat="1" x14ac:dyDescent="0.2">
      <c r="C670" s="18"/>
      <c r="J670" s="21"/>
    </row>
    <row r="671" spans="3:10" s="7" customFormat="1" x14ac:dyDescent="0.2">
      <c r="C671" s="18"/>
      <c r="J671" s="21"/>
    </row>
    <row r="672" spans="3:10" s="7" customFormat="1" x14ac:dyDescent="0.2">
      <c r="C672" s="18"/>
      <c r="J672" s="21"/>
    </row>
    <row r="673" spans="3:10" s="7" customFormat="1" x14ac:dyDescent="0.2">
      <c r="C673" s="18"/>
      <c r="J673" s="21"/>
    </row>
    <row r="674" spans="3:10" s="7" customFormat="1" x14ac:dyDescent="0.2">
      <c r="C674" s="18"/>
      <c r="J674" s="21"/>
    </row>
    <row r="675" spans="3:10" s="7" customFormat="1" x14ac:dyDescent="0.2">
      <c r="C675" s="18"/>
      <c r="J675" s="21"/>
    </row>
    <row r="676" spans="3:10" s="7" customFormat="1" x14ac:dyDescent="0.2">
      <c r="C676" s="18"/>
      <c r="J676" s="21"/>
    </row>
    <row r="677" spans="3:10" s="7" customFormat="1" x14ac:dyDescent="0.2">
      <c r="C677" s="18"/>
      <c r="J677" s="21"/>
    </row>
    <row r="678" spans="3:10" s="7" customFormat="1" x14ac:dyDescent="0.2">
      <c r="C678" s="18"/>
      <c r="J678" s="21"/>
    </row>
    <row r="679" spans="3:10" s="7" customFormat="1" x14ac:dyDescent="0.2">
      <c r="C679" s="18"/>
      <c r="J679" s="21"/>
    </row>
    <row r="680" spans="3:10" s="7" customFormat="1" x14ac:dyDescent="0.2">
      <c r="C680" s="18"/>
      <c r="J680" s="21"/>
    </row>
    <row r="681" spans="3:10" s="7" customFormat="1" x14ac:dyDescent="0.2">
      <c r="C681" s="18"/>
      <c r="J681" s="21"/>
    </row>
    <row r="682" spans="3:10" s="7" customFormat="1" x14ac:dyDescent="0.2">
      <c r="C682" s="18"/>
      <c r="J682" s="21"/>
    </row>
    <row r="683" spans="3:10" s="7" customFormat="1" x14ac:dyDescent="0.2">
      <c r="C683" s="18"/>
      <c r="J683" s="21"/>
    </row>
    <row r="684" spans="3:10" s="7" customFormat="1" x14ac:dyDescent="0.2">
      <c r="C684" s="18"/>
      <c r="J684" s="21"/>
    </row>
    <row r="685" spans="3:10" s="7" customFormat="1" x14ac:dyDescent="0.2">
      <c r="C685" s="18"/>
      <c r="J685" s="21"/>
    </row>
    <row r="686" spans="3:10" s="7" customFormat="1" x14ac:dyDescent="0.2">
      <c r="C686" s="18"/>
      <c r="J686" s="21"/>
    </row>
    <row r="687" spans="3:10" s="7" customFormat="1" x14ac:dyDescent="0.2">
      <c r="C687" s="18"/>
      <c r="J687" s="21"/>
    </row>
    <row r="688" spans="3:10" s="7" customFormat="1" x14ac:dyDescent="0.2">
      <c r="C688" s="18"/>
      <c r="J688" s="21"/>
    </row>
    <row r="689" spans="3:10" s="7" customFormat="1" x14ac:dyDescent="0.2">
      <c r="C689" s="18"/>
      <c r="J689" s="21"/>
    </row>
    <row r="690" spans="3:10" s="7" customFormat="1" x14ac:dyDescent="0.2">
      <c r="C690" s="18"/>
      <c r="J690" s="21"/>
    </row>
    <row r="691" spans="3:10" s="7" customFormat="1" x14ac:dyDescent="0.2">
      <c r="C691" s="18"/>
      <c r="J691" s="21"/>
    </row>
    <row r="692" spans="3:10" s="7" customFormat="1" x14ac:dyDescent="0.2">
      <c r="C692" s="18"/>
      <c r="J692" s="21"/>
    </row>
    <row r="693" spans="3:10" s="7" customFormat="1" x14ac:dyDescent="0.2">
      <c r="C693" s="18"/>
      <c r="J693" s="21"/>
    </row>
    <row r="694" spans="3:10" s="7" customFormat="1" x14ac:dyDescent="0.2">
      <c r="C694" s="18"/>
      <c r="J694" s="21"/>
    </row>
    <row r="695" spans="3:10" s="7" customFormat="1" x14ac:dyDescent="0.2">
      <c r="C695" s="18"/>
      <c r="J695" s="21"/>
    </row>
    <row r="696" spans="3:10" s="7" customFormat="1" x14ac:dyDescent="0.2">
      <c r="C696" s="18"/>
      <c r="J696" s="21"/>
    </row>
    <row r="697" spans="3:10" s="7" customFormat="1" x14ac:dyDescent="0.2">
      <c r="C697" s="18"/>
      <c r="J697" s="21"/>
    </row>
    <row r="698" spans="3:10" s="7" customFormat="1" x14ac:dyDescent="0.2">
      <c r="C698" s="18"/>
      <c r="J698" s="21"/>
    </row>
    <row r="699" spans="3:10" s="7" customFormat="1" x14ac:dyDescent="0.2">
      <c r="C699" s="18"/>
      <c r="J699" s="21"/>
    </row>
    <row r="700" spans="3:10" s="7" customFormat="1" x14ac:dyDescent="0.2">
      <c r="C700" s="18"/>
      <c r="J700" s="21"/>
    </row>
    <row r="701" spans="3:10" s="7" customFormat="1" x14ac:dyDescent="0.2">
      <c r="C701" s="18"/>
      <c r="J701" s="21"/>
    </row>
    <row r="702" spans="3:10" s="7" customFormat="1" x14ac:dyDescent="0.2">
      <c r="C702" s="18"/>
      <c r="J702" s="21"/>
    </row>
    <row r="703" spans="3:10" s="7" customFormat="1" x14ac:dyDescent="0.2">
      <c r="C703" s="18"/>
      <c r="J703" s="21"/>
    </row>
    <row r="704" spans="3:10" s="7" customFormat="1" x14ac:dyDescent="0.2">
      <c r="C704" s="18"/>
      <c r="J704" s="21"/>
    </row>
    <row r="705" spans="3:10" s="7" customFormat="1" x14ac:dyDescent="0.2">
      <c r="C705" s="18"/>
      <c r="J705" s="21"/>
    </row>
    <row r="706" spans="3:10" s="7" customFormat="1" x14ac:dyDescent="0.2">
      <c r="C706" s="18"/>
      <c r="J706" s="21"/>
    </row>
    <row r="707" spans="3:10" s="7" customFormat="1" x14ac:dyDescent="0.2">
      <c r="C707" s="18"/>
      <c r="J707" s="21"/>
    </row>
    <row r="708" spans="3:10" s="7" customFormat="1" x14ac:dyDescent="0.2">
      <c r="C708" s="18"/>
      <c r="J708" s="21"/>
    </row>
    <row r="709" spans="3:10" s="7" customFormat="1" x14ac:dyDescent="0.2">
      <c r="C709" s="18"/>
      <c r="J709" s="21"/>
    </row>
    <row r="710" spans="3:10" s="7" customFormat="1" x14ac:dyDescent="0.2">
      <c r="C710" s="18"/>
      <c r="J710" s="21"/>
    </row>
    <row r="711" spans="3:10" s="7" customFormat="1" x14ac:dyDescent="0.2">
      <c r="C711" s="18"/>
      <c r="J711" s="21"/>
    </row>
    <row r="712" spans="3:10" s="7" customFormat="1" x14ac:dyDescent="0.2">
      <c r="C712" s="18"/>
      <c r="J712" s="21"/>
    </row>
    <row r="713" spans="3:10" s="7" customFormat="1" x14ac:dyDescent="0.2">
      <c r="C713" s="18"/>
      <c r="J713" s="21"/>
    </row>
    <row r="714" spans="3:10" s="7" customFormat="1" x14ac:dyDescent="0.2">
      <c r="C714" s="18"/>
      <c r="J714" s="21"/>
    </row>
    <row r="715" spans="3:10" s="7" customFormat="1" x14ac:dyDescent="0.2">
      <c r="C715" s="18"/>
      <c r="J715" s="21"/>
    </row>
    <row r="716" spans="3:10" s="7" customFormat="1" x14ac:dyDescent="0.2">
      <c r="C716" s="18"/>
      <c r="J716" s="21"/>
    </row>
    <row r="717" spans="3:10" s="7" customFormat="1" x14ac:dyDescent="0.2">
      <c r="C717" s="18"/>
      <c r="J717" s="21"/>
    </row>
    <row r="718" spans="3:10" s="7" customFormat="1" x14ac:dyDescent="0.2">
      <c r="C718" s="18"/>
      <c r="J718" s="21"/>
    </row>
    <row r="719" spans="3:10" s="7" customFormat="1" x14ac:dyDescent="0.2">
      <c r="C719" s="18"/>
      <c r="J719" s="21"/>
    </row>
    <row r="720" spans="3:10" s="7" customFormat="1" x14ac:dyDescent="0.2">
      <c r="C720" s="18"/>
      <c r="J720" s="21"/>
    </row>
    <row r="721" spans="3:10" s="7" customFormat="1" x14ac:dyDescent="0.2">
      <c r="C721" s="18"/>
      <c r="J721" s="21"/>
    </row>
    <row r="722" spans="3:10" s="7" customFormat="1" x14ac:dyDescent="0.2">
      <c r="C722" s="18"/>
      <c r="J722" s="21"/>
    </row>
    <row r="723" spans="3:10" s="7" customFormat="1" x14ac:dyDescent="0.2">
      <c r="C723" s="18"/>
      <c r="J723" s="21"/>
    </row>
    <row r="724" spans="3:10" s="7" customFormat="1" x14ac:dyDescent="0.2">
      <c r="C724" s="18"/>
      <c r="J724" s="21"/>
    </row>
    <row r="725" spans="3:10" s="7" customFormat="1" x14ac:dyDescent="0.2">
      <c r="C725" s="18"/>
      <c r="J725" s="21"/>
    </row>
    <row r="726" spans="3:10" s="7" customFormat="1" x14ac:dyDescent="0.2">
      <c r="C726" s="18"/>
      <c r="J726" s="21"/>
    </row>
    <row r="727" spans="3:10" s="7" customFormat="1" x14ac:dyDescent="0.2">
      <c r="C727" s="18"/>
      <c r="J727" s="21"/>
    </row>
    <row r="728" spans="3:10" s="7" customFormat="1" x14ac:dyDescent="0.2">
      <c r="C728" s="18"/>
      <c r="J728" s="21"/>
    </row>
    <row r="729" spans="3:10" s="7" customFormat="1" x14ac:dyDescent="0.2">
      <c r="C729" s="18"/>
      <c r="J729" s="21"/>
    </row>
    <row r="730" spans="3:10" s="7" customFormat="1" x14ac:dyDescent="0.2">
      <c r="C730" s="18"/>
      <c r="J730" s="21"/>
    </row>
    <row r="731" spans="3:10" s="7" customFormat="1" x14ac:dyDescent="0.2">
      <c r="C731" s="18"/>
      <c r="J731" s="21"/>
    </row>
    <row r="732" spans="3:10" s="7" customFormat="1" x14ac:dyDescent="0.2">
      <c r="C732" s="18"/>
      <c r="J732" s="21"/>
    </row>
    <row r="733" spans="3:10" s="7" customFormat="1" x14ac:dyDescent="0.2">
      <c r="C733" s="18"/>
      <c r="J733" s="21"/>
    </row>
    <row r="734" spans="3:10" s="7" customFormat="1" x14ac:dyDescent="0.2">
      <c r="C734" s="18"/>
      <c r="J734" s="21"/>
    </row>
    <row r="735" spans="3:10" s="7" customFormat="1" x14ac:dyDescent="0.2">
      <c r="C735" s="18"/>
      <c r="J735" s="21"/>
    </row>
    <row r="736" spans="3:10" s="7" customFormat="1" x14ac:dyDescent="0.2">
      <c r="C736" s="18"/>
      <c r="J736" s="21"/>
    </row>
    <row r="737" spans="3:10" s="7" customFormat="1" x14ac:dyDescent="0.2">
      <c r="C737" s="18"/>
      <c r="J737" s="21"/>
    </row>
    <row r="738" spans="3:10" s="7" customFormat="1" x14ac:dyDescent="0.2">
      <c r="C738" s="18"/>
      <c r="J738" s="21"/>
    </row>
    <row r="739" spans="3:10" s="7" customFormat="1" x14ac:dyDescent="0.2">
      <c r="C739" s="18"/>
      <c r="J739" s="21"/>
    </row>
    <row r="740" spans="3:10" s="7" customFormat="1" x14ac:dyDescent="0.2">
      <c r="C740" s="18"/>
      <c r="J740" s="21"/>
    </row>
    <row r="741" spans="3:10" s="7" customFormat="1" x14ac:dyDescent="0.2">
      <c r="C741" s="18"/>
      <c r="J741" s="21"/>
    </row>
    <row r="742" spans="3:10" s="7" customFormat="1" x14ac:dyDescent="0.2">
      <c r="C742" s="18"/>
      <c r="J742" s="21"/>
    </row>
    <row r="743" spans="3:10" s="7" customFormat="1" x14ac:dyDescent="0.2">
      <c r="C743" s="18"/>
      <c r="J743" s="21"/>
    </row>
    <row r="744" spans="3:10" s="7" customFormat="1" x14ac:dyDescent="0.2">
      <c r="C744" s="18"/>
      <c r="J744" s="21"/>
    </row>
    <row r="745" spans="3:10" s="7" customFormat="1" x14ac:dyDescent="0.2">
      <c r="C745" s="18"/>
      <c r="J745" s="21"/>
    </row>
    <row r="746" spans="3:10" s="7" customFormat="1" x14ac:dyDescent="0.2">
      <c r="C746" s="18"/>
      <c r="J746" s="21"/>
    </row>
    <row r="747" spans="3:10" s="7" customFormat="1" x14ac:dyDescent="0.2">
      <c r="C747" s="18"/>
      <c r="J747" s="21"/>
    </row>
    <row r="748" spans="3:10" s="7" customFormat="1" x14ac:dyDescent="0.2">
      <c r="C748" s="18"/>
      <c r="J748" s="21"/>
    </row>
    <row r="749" spans="3:10" s="7" customFormat="1" x14ac:dyDescent="0.2">
      <c r="C749" s="18"/>
      <c r="J749" s="21"/>
    </row>
    <row r="750" spans="3:10" s="7" customFormat="1" x14ac:dyDescent="0.2">
      <c r="C750" s="18"/>
      <c r="J750" s="21"/>
    </row>
    <row r="751" spans="3:10" s="7" customFormat="1" x14ac:dyDescent="0.2">
      <c r="C751" s="18"/>
      <c r="J751" s="21"/>
    </row>
    <row r="752" spans="3:10" s="7" customFormat="1" x14ac:dyDescent="0.2">
      <c r="C752" s="18"/>
      <c r="J752" s="21"/>
    </row>
    <row r="753" spans="3:10" s="7" customFormat="1" x14ac:dyDescent="0.2">
      <c r="C753" s="18"/>
      <c r="J753" s="21"/>
    </row>
    <row r="754" spans="3:10" s="7" customFormat="1" x14ac:dyDescent="0.2">
      <c r="C754" s="18"/>
      <c r="J754" s="21"/>
    </row>
    <row r="755" spans="3:10" s="7" customFormat="1" x14ac:dyDescent="0.2">
      <c r="C755" s="18"/>
      <c r="J755" s="21"/>
    </row>
    <row r="756" spans="3:10" s="7" customFormat="1" x14ac:dyDescent="0.2">
      <c r="C756" s="18"/>
      <c r="J756" s="21"/>
    </row>
    <row r="757" spans="3:10" s="7" customFormat="1" x14ac:dyDescent="0.2">
      <c r="C757" s="18"/>
      <c r="J757" s="21"/>
    </row>
    <row r="758" spans="3:10" s="7" customFormat="1" x14ac:dyDescent="0.2">
      <c r="C758" s="18"/>
      <c r="J758" s="21"/>
    </row>
    <row r="759" spans="3:10" s="7" customFormat="1" x14ac:dyDescent="0.2">
      <c r="C759" s="18"/>
      <c r="J759" s="21"/>
    </row>
    <row r="760" spans="3:10" s="7" customFormat="1" x14ac:dyDescent="0.2">
      <c r="C760" s="18"/>
      <c r="J760" s="21"/>
    </row>
    <row r="761" spans="3:10" s="7" customFormat="1" x14ac:dyDescent="0.2">
      <c r="C761" s="18"/>
      <c r="J761" s="21"/>
    </row>
    <row r="762" spans="3:10" s="7" customFormat="1" x14ac:dyDescent="0.2">
      <c r="C762" s="18"/>
      <c r="J762" s="21"/>
    </row>
    <row r="763" spans="3:10" s="7" customFormat="1" x14ac:dyDescent="0.2">
      <c r="C763" s="18"/>
      <c r="J763" s="21"/>
    </row>
    <row r="764" spans="3:10" s="7" customFormat="1" x14ac:dyDescent="0.2">
      <c r="C764" s="18"/>
      <c r="J764" s="21"/>
    </row>
    <row r="765" spans="3:10" s="7" customFormat="1" x14ac:dyDescent="0.2">
      <c r="C765" s="18"/>
      <c r="J765" s="21"/>
    </row>
    <row r="766" spans="3:10" s="7" customFormat="1" x14ac:dyDescent="0.2">
      <c r="C766" s="18"/>
      <c r="J766" s="21"/>
    </row>
    <row r="767" spans="3:10" s="7" customFormat="1" x14ac:dyDescent="0.2">
      <c r="C767" s="18"/>
      <c r="J767" s="21"/>
    </row>
    <row r="768" spans="3:10" s="7" customFormat="1" x14ac:dyDescent="0.2">
      <c r="C768" s="18"/>
      <c r="J768" s="21"/>
    </row>
    <row r="769" spans="3:10" s="7" customFormat="1" x14ac:dyDescent="0.2">
      <c r="C769" s="18"/>
      <c r="J769" s="21"/>
    </row>
    <row r="770" spans="3:10" s="7" customFormat="1" x14ac:dyDescent="0.2">
      <c r="C770" s="18"/>
      <c r="J770" s="21"/>
    </row>
    <row r="771" spans="3:10" s="7" customFormat="1" x14ac:dyDescent="0.2">
      <c r="C771" s="18"/>
      <c r="J771" s="21"/>
    </row>
    <row r="772" spans="3:10" s="7" customFormat="1" x14ac:dyDescent="0.2">
      <c r="C772" s="18"/>
      <c r="J772" s="21"/>
    </row>
    <row r="773" spans="3:10" s="7" customFormat="1" x14ac:dyDescent="0.2">
      <c r="C773" s="18"/>
      <c r="J773" s="21"/>
    </row>
    <row r="774" spans="3:10" s="7" customFormat="1" x14ac:dyDescent="0.2">
      <c r="C774" s="18"/>
      <c r="J774" s="21"/>
    </row>
    <row r="775" spans="3:10" s="7" customFormat="1" x14ac:dyDescent="0.2">
      <c r="C775" s="18"/>
      <c r="J775" s="21"/>
    </row>
    <row r="776" spans="3:10" s="7" customFormat="1" x14ac:dyDescent="0.2">
      <c r="C776" s="18"/>
      <c r="J776" s="21"/>
    </row>
    <row r="777" spans="3:10" s="7" customFormat="1" x14ac:dyDescent="0.2">
      <c r="C777" s="18"/>
      <c r="J777" s="21"/>
    </row>
    <row r="778" spans="3:10" s="7" customFormat="1" x14ac:dyDescent="0.2">
      <c r="C778" s="18"/>
      <c r="J778" s="21"/>
    </row>
    <row r="779" spans="3:10" s="7" customFormat="1" x14ac:dyDescent="0.2">
      <c r="C779" s="18"/>
      <c r="J779" s="21"/>
    </row>
    <row r="780" spans="3:10" s="7" customFormat="1" x14ac:dyDescent="0.2">
      <c r="C780" s="18"/>
      <c r="J780" s="21"/>
    </row>
    <row r="781" spans="3:10" s="7" customFormat="1" x14ac:dyDescent="0.2">
      <c r="C781" s="18"/>
      <c r="J781" s="21"/>
    </row>
    <row r="782" spans="3:10" s="7" customFormat="1" x14ac:dyDescent="0.2">
      <c r="C782" s="18"/>
      <c r="J782" s="21"/>
    </row>
    <row r="783" spans="3:10" s="7" customFormat="1" x14ac:dyDescent="0.2">
      <c r="C783" s="18"/>
      <c r="J783" s="21"/>
    </row>
    <row r="784" spans="3:10" s="7" customFormat="1" x14ac:dyDescent="0.2">
      <c r="C784" s="18"/>
      <c r="J784" s="21"/>
    </row>
    <row r="785" spans="3:10" s="7" customFormat="1" x14ac:dyDescent="0.2">
      <c r="C785" s="18"/>
      <c r="J785" s="21"/>
    </row>
    <row r="786" spans="3:10" s="7" customFormat="1" x14ac:dyDescent="0.2">
      <c r="C786" s="18"/>
      <c r="J786" s="21"/>
    </row>
    <row r="787" spans="3:10" s="7" customFormat="1" x14ac:dyDescent="0.2">
      <c r="C787" s="18"/>
      <c r="J787" s="21"/>
    </row>
    <row r="788" spans="3:10" s="7" customFormat="1" x14ac:dyDescent="0.2">
      <c r="C788" s="18"/>
      <c r="J788" s="21"/>
    </row>
    <row r="789" spans="3:10" s="7" customFormat="1" x14ac:dyDescent="0.2">
      <c r="C789" s="18"/>
      <c r="J789" s="21"/>
    </row>
    <row r="790" spans="3:10" s="7" customFormat="1" x14ac:dyDescent="0.2">
      <c r="C790" s="18"/>
      <c r="J790" s="21"/>
    </row>
    <row r="791" spans="3:10" s="7" customFormat="1" x14ac:dyDescent="0.2">
      <c r="C791" s="18"/>
      <c r="J791" s="21"/>
    </row>
    <row r="792" spans="3:10" s="7" customFormat="1" x14ac:dyDescent="0.2">
      <c r="C792" s="18"/>
      <c r="J792" s="21"/>
    </row>
    <row r="793" spans="3:10" s="7" customFormat="1" x14ac:dyDescent="0.2">
      <c r="C793" s="18"/>
      <c r="J793" s="21"/>
    </row>
    <row r="794" spans="3:10" s="7" customFormat="1" x14ac:dyDescent="0.2">
      <c r="C794" s="18"/>
      <c r="J794" s="21"/>
    </row>
    <row r="795" spans="3:10" s="7" customFormat="1" x14ac:dyDescent="0.2">
      <c r="C795" s="18"/>
      <c r="J795" s="21"/>
    </row>
    <row r="796" spans="3:10" s="7" customFormat="1" x14ac:dyDescent="0.2">
      <c r="C796" s="18"/>
      <c r="J796" s="21"/>
    </row>
    <row r="797" spans="3:10" s="7" customFormat="1" x14ac:dyDescent="0.2">
      <c r="C797" s="18"/>
      <c r="J797" s="21"/>
    </row>
    <row r="798" spans="3:10" s="7" customFormat="1" x14ac:dyDescent="0.2">
      <c r="C798" s="18"/>
      <c r="J798" s="21"/>
    </row>
    <row r="799" spans="3:10" s="7" customFormat="1" x14ac:dyDescent="0.2">
      <c r="C799" s="18"/>
      <c r="J799" s="21"/>
    </row>
    <row r="800" spans="3:10" s="7" customFormat="1" x14ac:dyDescent="0.2">
      <c r="C800" s="18"/>
      <c r="J800" s="21"/>
    </row>
    <row r="801" spans="3:10" s="7" customFormat="1" x14ac:dyDescent="0.2">
      <c r="C801" s="18"/>
      <c r="J801" s="21"/>
    </row>
    <row r="802" spans="3:10" s="7" customFormat="1" x14ac:dyDescent="0.2">
      <c r="C802" s="18"/>
      <c r="J802" s="21"/>
    </row>
    <row r="803" spans="3:10" s="7" customFormat="1" x14ac:dyDescent="0.2">
      <c r="C803" s="18"/>
      <c r="J803" s="21"/>
    </row>
    <row r="804" spans="3:10" s="7" customFormat="1" x14ac:dyDescent="0.2">
      <c r="C804" s="18"/>
      <c r="J804" s="21"/>
    </row>
    <row r="805" spans="3:10" s="7" customFormat="1" x14ac:dyDescent="0.2">
      <c r="C805" s="18"/>
      <c r="J805" s="21"/>
    </row>
    <row r="806" spans="3:10" s="7" customFormat="1" x14ac:dyDescent="0.2">
      <c r="C806" s="18"/>
      <c r="J806" s="21"/>
    </row>
    <row r="807" spans="3:10" s="7" customFormat="1" x14ac:dyDescent="0.2">
      <c r="C807" s="18"/>
      <c r="J807" s="21"/>
    </row>
    <row r="808" spans="3:10" s="7" customFormat="1" x14ac:dyDescent="0.2">
      <c r="C808" s="18"/>
      <c r="J808" s="21"/>
    </row>
    <row r="809" spans="3:10" s="7" customFormat="1" x14ac:dyDescent="0.2">
      <c r="C809" s="18"/>
      <c r="J809" s="21"/>
    </row>
    <row r="810" spans="3:10" s="7" customFormat="1" x14ac:dyDescent="0.2">
      <c r="C810" s="18"/>
      <c r="J810" s="21"/>
    </row>
    <row r="811" spans="3:10" s="7" customFormat="1" x14ac:dyDescent="0.2">
      <c r="C811" s="18"/>
      <c r="J811" s="21"/>
    </row>
    <row r="812" spans="3:10" s="7" customFormat="1" x14ac:dyDescent="0.2">
      <c r="C812" s="18"/>
      <c r="J812" s="21"/>
    </row>
    <row r="813" spans="3:10" s="7" customFormat="1" x14ac:dyDescent="0.2">
      <c r="C813" s="18"/>
      <c r="J813" s="21"/>
    </row>
    <row r="814" spans="3:10" s="7" customFormat="1" x14ac:dyDescent="0.2">
      <c r="C814" s="18"/>
      <c r="J814" s="21"/>
    </row>
    <row r="815" spans="3:10" s="7" customFormat="1" x14ac:dyDescent="0.2">
      <c r="C815" s="18"/>
      <c r="J815" s="21"/>
    </row>
    <row r="816" spans="3:10" s="7" customFormat="1" x14ac:dyDescent="0.2">
      <c r="C816" s="18"/>
      <c r="J816" s="21"/>
    </row>
    <row r="817" spans="3:10" s="7" customFormat="1" x14ac:dyDescent="0.2">
      <c r="C817" s="18"/>
      <c r="J817" s="21"/>
    </row>
    <row r="818" spans="3:10" s="7" customFormat="1" x14ac:dyDescent="0.2">
      <c r="C818" s="18"/>
      <c r="J818" s="21"/>
    </row>
    <row r="819" spans="3:10" s="7" customFormat="1" x14ac:dyDescent="0.2">
      <c r="C819" s="18"/>
      <c r="J819" s="21"/>
    </row>
    <row r="820" spans="3:10" s="7" customFormat="1" x14ac:dyDescent="0.2">
      <c r="C820" s="18"/>
      <c r="J820" s="21"/>
    </row>
    <row r="821" spans="3:10" s="7" customFormat="1" x14ac:dyDescent="0.2">
      <c r="C821" s="18"/>
      <c r="J821" s="21"/>
    </row>
    <row r="822" spans="3:10" s="7" customFormat="1" x14ac:dyDescent="0.2">
      <c r="C822" s="18"/>
      <c r="J822" s="21"/>
    </row>
    <row r="823" spans="3:10" s="7" customFormat="1" x14ac:dyDescent="0.2">
      <c r="C823" s="18"/>
      <c r="J823" s="21"/>
    </row>
    <row r="824" spans="3:10" s="7" customFormat="1" x14ac:dyDescent="0.2">
      <c r="C824" s="18"/>
      <c r="J824" s="21"/>
    </row>
    <row r="825" spans="3:10" s="7" customFormat="1" x14ac:dyDescent="0.2">
      <c r="C825" s="18"/>
      <c r="J825" s="21"/>
    </row>
    <row r="826" spans="3:10" s="7" customFormat="1" x14ac:dyDescent="0.2">
      <c r="C826" s="18"/>
      <c r="J826" s="21"/>
    </row>
  </sheetData>
  <mergeCells count="10">
    <mergeCell ref="A40:B40"/>
    <mergeCell ref="B2:L2"/>
    <mergeCell ref="A4:A6"/>
    <mergeCell ref="B4:B6"/>
    <mergeCell ref="C4:D5"/>
    <mergeCell ref="E5:F5"/>
    <mergeCell ref="G5:H5"/>
    <mergeCell ref="I5:J5"/>
    <mergeCell ref="K5:L5"/>
    <mergeCell ref="E4:L4"/>
  </mergeCells>
  <phoneticPr fontId="18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28"/>
  <sheetViews>
    <sheetView workbookViewId="0">
      <pane ySplit="6" topLeftCell="A13" activePane="bottomLeft" state="frozen"/>
      <selection pane="bottomLeft" activeCell="L28" sqref="L28"/>
    </sheetView>
  </sheetViews>
  <sheetFormatPr defaultRowHeight="12.75" x14ac:dyDescent="0.2"/>
  <cols>
    <col min="1" max="1" width="3.85546875" customWidth="1"/>
    <col min="2" max="2" width="26.28515625" customWidth="1"/>
    <col min="3" max="3" width="7.42578125" style="8" customWidth="1"/>
    <col min="4" max="4" width="15.42578125" customWidth="1"/>
    <col min="5" max="5" width="6.85546875" customWidth="1"/>
    <col min="6" max="6" width="14.5703125" customWidth="1"/>
    <col min="7" max="7" width="6.7109375" customWidth="1"/>
    <col min="8" max="8" width="12.85546875" customWidth="1"/>
    <col min="9" max="9" width="5.85546875" customWidth="1"/>
    <col min="10" max="10" width="13.5703125" style="98" customWidth="1"/>
    <col min="11" max="11" width="6.5703125" customWidth="1"/>
    <col min="12" max="12" width="14.140625" customWidth="1"/>
    <col min="15" max="15" width="11.42578125" customWidth="1"/>
  </cols>
  <sheetData>
    <row r="1" spans="1:15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28" t="s">
        <v>48</v>
      </c>
    </row>
    <row r="2" spans="1:15" ht="15" x14ac:dyDescent="0.25">
      <c r="B2" s="260" t="s">
        <v>95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5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7" t="s">
        <v>49</v>
      </c>
    </row>
    <row r="4" spans="1:15" ht="15" customHeight="1" x14ac:dyDescent="0.2">
      <c r="A4" s="261" t="s">
        <v>0</v>
      </c>
      <c r="B4" s="261" t="s">
        <v>55</v>
      </c>
      <c r="C4" s="261" t="s">
        <v>45</v>
      </c>
      <c r="D4" s="261"/>
      <c r="E4" s="247" t="s">
        <v>3</v>
      </c>
      <c r="F4" s="248"/>
      <c r="G4" s="248"/>
      <c r="H4" s="248"/>
      <c r="I4" s="248"/>
      <c r="J4" s="248"/>
      <c r="K4" s="248"/>
      <c r="L4" s="249"/>
    </row>
    <row r="5" spans="1:15" ht="24.75" customHeight="1" x14ac:dyDescent="0.2">
      <c r="A5" s="261"/>
      <c r="B5" s="261"/>
      <c r="C5" s="261"/>
      <c r="D5" s="261"/>
      <c r="E5" s="261" t="s">
        <v>94</v>
      </c>
      <c r="F5" s="261"/>
      <c r="G5" s="261" t="s">
        <v>5</v>
      </c>
      <c r="H5" s="261"/>
      <c r="I5" s="261" t="s">
        <v>93</v>
      </c>
      <c r="J5" s="261"/>
      <c r="K5" s="261" t="s">
        <v>53</v>
      </c>
      <c r="L5" s="261"/>
    </row>
    <row r="6" spans="1:15" ht="34.5" customHeight="1" x14ac:dyDescent="0.2">
      <c r="A6" s="261"/>
      <c r="B6" s="261"/>
      <c r="C6" s="26" t="s">
        <v>103</v>
      </c>
      <c r="D6" s="1" t="s">
        <v>104</v>
      </c>
      <c r="E6" s="26" t="s">
        <v>10</v>
      </c>
      <c r="F6" s="1" t="s">
        <v>105</v>
      </c>
      <c r="G6" s="26" t="s">
        <v>10</v>
      </c>
      <c r="H6" s="1" t="s">
        <v>75</v>
      </c>
      <c r="I6" s="26" t="s">
        <v>10</v>
      </c>
      <c r="J6" s="1" t="s">
        <v>56</v>
      </c>
      <c r="K6" s="26" t="s">
        <v>10</v>
      </c>
      <c r="L6" s="1" t="s">
        <v>75</v>
      </c>
    </row>
    <row r="7" spans="1:15" s="13" customFormat="1" x14ac:dyDescent="0.2">
      <c r="A7" s="23">
        <v>1</v>
      </c>
      <c r="B7" s="23" t="s">
        <v>12</v>
      </c>
      <c r="C7" s="89">
        <f>E7+G7+I7+K7</f>
        <v>54</v>
      </c>
      <c r="D7" s="90">
        <f>F7+H7+J7+L7</f>
        <v>503253.68</v>
      </c>
      <c r="E7" s="23">
        <v>37</v>
      </c>
      <c r="F7" s="91">
        <v>391470.2</v>
      </c>
      <c r="G7" s="107">
        <v>14</v>
      </c>
      <c r="H7" s="91">
        <v>48736.800000000003</v>
      </c>
      <c r="I7" s="23">
        <v>1</v>
      </c>
      <c r="J7" s="91">
        <v>632.38</v>
      </c>
      <c r="K7" s="23">
        <v>2</v>
      </c>
      <c r="L7" s="100">
        <v>62414.3</v>
      </c>
      <c r="M7" s="99"/>
      <c r="N7" s="99">
        <f>E7+G7+K7</f>
        <v>53</v>
      </c>
      <c r="O7" s="96">
        <f>F7+H7+L7</f>
        <v>502621.3</v>
      </c>
    </row>
    <row r="8" spans="1:15" s="7" customFormat="1" x14ac:dyDescent="0.2">
      <c r="A8" s="23">
        <v>2</v>
      </c>
      <c r="B8" s="23" t="s">
        <v>13</v>
      </c>
      <c r="C8" s="89">
        <f t="shared" ref="C8:C42" si="0">E8+G8+I8+K8</f>
        <v>16</v>
      </c>
      <c r="D8" s="90">
        <f t="shared" ref="D8:D41" si="1">F8+H8+J8+L8</f>
        <v>247891.6</v>
      </c>
      <c r="E8" s="60">
        <v>11</v>
      </c>
      <c r="F8" s="69">
        <v>188922.2</v>
      </c>
      <c r="G8" s="108">
        <v>3</v>
      </c>
      <c r="H8" s="69">
        <v>58173.4</v>
      </c>
      <c r="I8" s="60"/>
      <c r="J8" s="69"/>
      <c r="K8" s="60">
        <v>2</v>
      </c>
      <c r="L8" s="102">
        <v>796</v>
      </c>
      <c r="M8" s="99"/>
      <c r="N8" s="99">
        <f t="shared" ref="N8:N41" si="2">E8+G8+K8</f>
        <v>16</v>
      </c>
      <c r="O8" s="96">
        <f t="shared" ref="O8:O42" si="3">F8+H8+L8</f>
        <v>247891.6</v>
      </c>
    </row>
    <row r="9" spans="1:15" s="7" customFormat="1" x14ac:dyDescent="0.2">
      <c r="A9" s="23">
        <v>3</v>
      </c>
      <c r="B9" s="23" t="s">
        <v>14</v>
      </c>
      <c r="C9" s="89">
        <f t="shared" si="0"/>
        <v>43</v>
      </c>
      <c r="D9" s="90">
        <f t="shared" si="1"/>
        <v>469040.1</v>
      </c>
      <c r="E9" s="60">
        <v>35</v>
      </c>
      <c r="F9" s="69">
        <v>379481.2</v>
      </c>
      <c r="G9" s="60">
        <v>6</v>
      </c>
      <c r="H9" s="69">
        <v>28657.8</v>
      </c>
      <c r="I9" s="60"/>
      <c r="J9" s="69"/>
      <c r="K9" s="60">
        <v>2</v>
      </c>
      <c r="L9" s="102">
        <v>60901.1</v>
      </c>
      <c r="M9" s="99"/>
      <c r="N9" s="99">
        <f t="shared" si="2"/>
        <v>43</v>
      </c>
      <c r="O9" s="96">
        <f t="shared" si="3"/>
        <v>469040.1</v>
      </c>
    </row>
    <row r="10" spans="1:15" s="7" customFormat="1" x14ac:dyDescent="0.2">
      <c r="A10" s="23">
        <v>4</v>
      </c>
      <c r="B10" s="23" t="s">
        <v>15</v>
      </c>
      <c r="C10" s="89">
        <f t="shared" si="0"/>
        <v>45</v>
      </c>
      <c r="D10" s="90">
        <f t="shared" si="1"/>
        <v>737235.75</v>
      </c>
      <c r="E10" s="108">
        <v>41</v>
      </c>
      <c r="F10" s="69">
        <v>648462.9</v>
      </c>
      <c r="G10" s="108"/>
      <c r="H10" s="69"/>
      <c r="I10" s="60">
        <v>2</v>
      </c>
      <c r="J10" s="69">
        <v>15074.25</v>
      </c>
      <c r="K10" s="60">
        <v>2</v>
      </c>
      <c r="L10" s="102">
        <v>73698.600000000006</v>
      </c>
      <c r="M10" s="99"/>
      <c r="N10" s="99">
        <f t="shared" si="2"/>
        <v>43</v>
      </c>
      <c r="O10" s="96">
        <f t="shared" si="3"/>
        <v>722161.5</v>
      </c>
    </row>
    <row r="11" spans="1:15" s="7" customFormat="1" x14ac:dyDescent="0.2">
      <c r="A11" s="23">
        <v>5</v>
      </c>
      <c r="B11" s="23" t="s">
        <v>16</v>
      </c>
      <c r="C11" s="89">
        <f t="shared" si="0"/>
        <v>37</v>
      </c>
      <c r="D11" s="90">
        <f t="shared" si="1"/>
        <v>371786.1</v>
      </c>
      <c r="E11" s="108">
        <v>32</v>
      </c>
      <c r="F11" s="69">
        <v>244288.9</v>
      </c>
      <c r="G11" s="108">
        <v>2</v>
      </c>
      <c r="H11" s="69">
        <v>8191.5</v>
      </c>
      <c r="I11" s="60">
        <v>1</v>
      </c>
      <c r="J11" s="69">
        <v>517.4</v>
      </c>
      <c r="K11" s="60">
        <v>2</v>
      </c>
      <c r="L11" s="102">
        <v>118788.3</v>
      </c>
      <c r="M11" s="99"/>
      <c r="N11" s="99">
        <f t="shared" si="2"/>
        <v>36</v>
      </c>
      <c r="O11" s="96">
        <f t="shared" si="3"/>
        <v>371268.7</v>
      </c>
    </row>
    <row r="12" spans="1:15" s="7" customFormat="1" x14ac:dyDescent="0.2">
      <c r="A12" s="23">
        <v>6</v>
      </c>
      <c r="B12" s="23" t="s">
        <v>17</v>
      </c>
      <c r="C12" s="89">
        <f t="shared" si="0"/>
        <v>44</v>
      </c>
      <c r="D12" s="90">
        <f t="shared" si="1"/>
        <v>392250.21</v>
      </c>
      <c r="E12" s="60">
        <v>36</v>
      </c>
      <c r="F12" s="69">
        <v>320380.2</v>
      </c>
      <c r="G12" s="108">
        <v>4</v>
      </c>
      <c r="H12" s="69">
        <v>15944.51</v>
      </c>
      <c r="I12" s="60"/>
      <c r="J12" s="69"/>
      <c r="K12" s="60">
        <v>4</v>
      </c>
      <c r="L12" s="102">
        <v>55925.5</v>
      </c>
      <c r="M12" s="99"/>
      <c r="N12" s="99">
        <f t="shared" si="2"/>
        <v>44</v>
      </c>
      <c r="O12" s="96">
        <f t="shared" si="3"/>
        <v>392250.21</v>
      </c>
    </row>
    <row r="13" spans="1:15" s="7" customFormat="1" x14ac:dyDescent="0.2">
      <c r="A13" s="23">
        <v>7</v>
      </c>
      <c r="B13" s="23" t="s">
        <v>18</v>
      </c>
      <c r="C13" s="89">
        <f t="shared" si="0"/>
        <v>44</v>
      </c>
      <c r="D13" s="90">
        <f t="shared" si="1"/>
        <v>361010.25000000006</v>
      </c>
      <c r="E13" s="60">
        <v>35</v>
      </c>
      <c r="F13" s="69">
        <v>302776.2</v>
      </c>
      <c r="G13" s="108">
        <v>6</v>
      </c>
      <c r="H13" s="69">
        <v>293.39999999999998</v>
      </c>
      <c r="I13" s="60">
        <v>1</v>
      </c>
      <c r="J13" s="69">
        <v>95.15</v>
      </c>
      <c r="K13" s="60">
        <v>2</v>
      </c>
      <c r="L13" s="102">
        <v>57845.5</v>
      </c>
      <c r="M13" s="99"/>
      <c r="N13" s="99">
        <f t="shared" si="2"/>
        <v>43</v>
      </c>
      <c r="O13" s="96">
        <f t="shared" si="3"/>
        <v>360915.10000000003</v>
      </c>
    </row>
    <row r="14" spans="1:15" s="7" customFormat="1" x14ac:dyDescent="0.2">
      <c r="A14" s="23">
        <v>8</v>
      </c>
      <c r="B14" s="23" t="s">
        <v>19</v>
      </c>
      <c r="C14" s="89">
        <f t="shared" si="0"/>
        <v>34</v>
      </c>
      <c r="D14" s="90">
        <f t="shared" si="1"/>
        <v>411437.3</v>
      </c>
      <c r="E14" s="60">
        <v>29</v>
      </c>
      <c r="F14" s="69">
        <v>328253.5</v>
      </c>
      <c r="G14" s="60">
        <v>3</v>
      </c>
      <c r="H14" s="69">
        <v>589</v>
      </c>
      <c r="I14" s="60"/>
      <c r="J14" s="69"/>
      <c r="K14" s="60">
        <v>2</v>
      </c>
      <c r="L14" s="102">
        <v>82594.8</v>
      </c>
      <c r="M14" s="99"/>
      <c r="N14" s="99">
        <f t="shared" si="2"/>
        <v>34</v>
      </c>
      <c r="O14" s="96">
        <f t="shared" si="3"/>
        <v>411437.3</v>
      </c>
    </row>
    <row r="15" spans="1:15" s="7" customFormat="1" x14ac:dyDescent="0.2">
      <c r="A15" s="23">
        <v>9</v>
      </c>
      <c r="B15" s="23" t="s">
        <v>20</v>
      </c>
      <c r="C15" s="89">
        <f t="shared" si="0"/>
        <v>49</v>
      </c>
      <c r="D15" s="90">
        <f t="shared" si="1"/>
        <v>471388.38</v>
      </c>
      <c r="E15" s="60">
        <v>31</v>
      </c>
      <c r="F15" s="69">
        <v>346341.4</v>
      </c>
      <c r="G15" s="108">
        <v>14</v>
      </c>
      <c r="H15" s="69">
        <v>71385.8</v>
      </c>
      <c r="I15" s="60">
        <v>2</v>
      </c>
      <c r="J15" s="69">
        <v>526.88</v>
      </c>
      <c r="K15" s="60">
        <v>2</v>
      </c>
      <c r="L15" s="102">
        <v>53134.3</v>
      </c>
      <c r="M15" s="99"/>
      <c r="N15" s="99">
        <f t="shared" si="2"/>
        <v>47</v>
      </c>
      <c r="O15" s="96">
        <f t="shared" si="3"/>
        <v>470861.5</v>
      </c>
    </row>
    <row r="16" spans="1:15" s="7" customFormat="1" x14ac:dyDescent="0.2">
      <c r="A16" s="23">
        <v>10</v>
      </c>
      <c r="B16" s="23" t="s">
        <v>21</v>
      </c>
      <c r="C16" s="89">
        <f t="shared" si="0"/>
        <v>36</v>
      </c>
      <c r="D16" s="90">
        <f t="shared" si="1"/>
        <v>302883.8</v>
      </c>
      <c r="E16" s="60">
        <v>27</v>
      </c>
      <c r="F16" s="69">
        <v>206731.6</v>
      </c>
      <c r="G16" s="60">
        <v>7</v>
      </c>
      <c r="H16" s="69">
        <v>56630.6</v>
      </c>
      <c r="I16" s="60"/>
      <c r="J16" s="69"/>
      <c r="K16" s="60">
        <v>2</v>
      </c>
      <c r="L16" s="102">
        <v>39521.599999999999</v>
      </c>
      <c r="M16" s="99"/>
      <c r="N16" s="99">
        <f t="shared" si="2"/>
        <v>36</v>
      </c>
      <c r="O16" s="96">
        <f t="shared" si="3"/>
        <v>302883.8</v>
      </c>
    </row>
    <row r="17" spans="1:15" s="7" customFormat="1" x14ac:dyDescent="0.2">
      <c r="A17" s="23">
        <v>11</v>
      </c>
      <c r="B17" s="23" t="s">
        <v>22</v>
      </c>
      <c r="C17" s="89">
        <f t="shared" si="0"/>
        <v>44</v>
      </c>
      <c r="D17" s="90">
        <f t="shared" si="1"/>
        <v>1133225.5</v>
      </c>
      <c r="E17" s="60">
        <v>34</v>
      </c>
      <c r="F17" s="69">
        <v>670124.30000000005</v>
      </c>
      <c r="G17" s="108">
        <v>8</v>
      </c>
      <c r="H17" s="69">
        <v>389444.5</v>
      </c>
      <c r="I17" s="60"/>
      <c r="J17" s="69"/>
      <c r="K17" s="60">
        <v>2</v>
      </c>
      <c r="L17" s="102">
        <v>73656.7</v>
      </c>
      <c r="M17" s="99"/>
      <c r="N17" s="99">
        <f t="shared" si="2"/>
        <v>44</v>
      </c>
      <c r="O17" s="96">
        <f t="shared" si="3"/>
        <v>1133225.5</v>
      </c>
    </row>
    <row r="18" spans="1:15" s="7" customFormat="1" x14ac:dyDescent="0.2">
      <c r="A18" s="23">
        <v>12</v>
      </c>
      <c r="B18" s="23" t="s">
        <v>23</v>
      </c>
      <c r="C18" s="89">
        <f t="shared" si="0"/>
        <v>20</v>
      </c>
      <c r="D18" s="90">
        <f t="shared" si="1"/>
        <v>186949.38</v>
      </c>
      <c r="E18" s="60">
        <v>15</v>
      </c>
      <c r="F18" s="69">
        <v>185439.4</v>
      </c>
      <c r="G18" s="108">
        <v>4</v>
      </c>
      <c r="H18" s="69">
        <v>1208.0999999999999</v>
      </c>
      <c r="I18" s="60">
        <v>1</v>
      </c>
      <c r="J18" s="69">
        <v>301.88</v>
      </c>
      <c r="K18" s="60"/>
      <c r="L18" s="102"/>
      <c r="M18" s="99"/>
      <c r="N18" s="99">
        <f t="shared" si="2"/>
        <v>19</v>
      </c>
      <c r="O18" s="96">
        <f t="shared" si="3"/>
        <v>186647.5</v>
      </c>
    </row>
    <row r="19" spans="1:15" s="7" customFormat="1" x14ac:dyDescent="0.2">
      <c r="A19" s="23">
        <v>13</v>
      </c>
      <c r="B19" s="23" t="s">
        <v>24</v>
      </c>
      <c r="C19" s="89">
        <f t="shared" si="0"/>
        <v>51</v>
      </c>
      <c r="D19" s="90">
        <f t="shared" si="1"/>
        <v>364215.87</v>
      </c>
      <c r="E19" s="60">
        <v>38</v>
      </c>
      <c r="F19" s="69">
        <v>252254.6</v>
      </c>
      <c r="G19" s="108">
        <v>11</v>
      </c>
      <c r="H19" s="69">
        <v>72994.47</v>
      </c>
      <c r="I19" s="60"/>
      <c r="J19" s="69"/>
      <c r="K19" s="60">
        <v>2</v>
      </c>
      <c r="L19" s="102">
        <v>38966.800000000003</v>
      </c>
      <c r="M19" s="99"/>
      <c r="N19" s="99">
        <f t="shared" si="2"/>
        <v>51</v>
      </c>
      <c r="O19" s="96">
        <f t="shared" si="3"/>
        <v>364215.87</v>
      </c>
    </row>
    <row r="20" spans="1:15" s="7" customFormat="1" x14ac:dyDescent="0.2">
      <c r="A20" s="23">
        <v>14</v>
      </c>
      <c r="B20" s="23" t="s">
        <v>25</v>
      </c>
      <c r="C20" s="89">
        <f t="shared" si="0"/>
        <v>55</v>
      </c>
      <c r="D20" s="90">
        <f t="shared" si="1"/>
        <v>395574.2</v>
      </c>
      <c r="E20" s="101">
        <v>40</v>
      </c>
      <c r="F20" s="102">
        <v>349323.3</v>
      </c>
      <c r="G20" s="105">
        <v>13</v>
      </c>
      <c r="H20" s="102">
        <v>5507.9</v>
      </c>
      <c r="I20" s="60"/>
      <c r="J20" s="69"/>
      <c r="K20" s="101">
        <v>2</v>
      </c>
      <c r="L20" s="102">
        <v>40743</v>
      </c>
      <c r="M20" s="99"/>
      <c r="N20" s="99">
        <f t="shared" si="2"/>
        <v>55</v>
      </c>
      <c r="O20" s="96">
        <f t="shared" si="3"/>
        <v>395574.2</v>
      </c>
    </row>
    <row r="21" spans="1:15" s="7" customFormat="1" x14ac:dyDescent="0.2">
      <c r="A21" s="23">
        <v>15</v>
      </c>
      <c r="B21" s="23" t="s">
        <v>26</v>
      </c>
      <c r="C21" s="89">
        <f t="shared" si="0"/>
        <v>57</v>
      </c>
      <c r="D21" s="90">
        <f t="shared" si="1"/>
        <v>475819.45999999996</v>
      </c>
      <c r="E21" s="101">
        <v>45</v>
      </c>
      <c r="F21" s="102">
        <v>442572.3</v>
      </c>
      <c r="G21" s="105">
        <v>9</v>
      </c>
      <c r="H21" s="102">
        <v>765.6</v>
      </c>
      <c r="I21" s="60">
        <v>2</v>
      </c>
      <c r="J21" s="69">
        <v>14381.76</v>
      </c>
      <c r="K21" s="101">
        <v>1</v>
      </c>
      <c r="L21" s="102">
        <v>18099.8</v>
      </c>
      <c r="M21" s="99"/>
      <c r="N21" s="99">
        <f t="shared" si="2"/>
        <v>55</v>
      </c>
      <c r="O21" s="96">
        <f t="shared" si="3"/>
        <v>461437.69999999995</v>
      </c>
    </row>
    <row r="22" spans="1:15" s="7" customFormat="1" x14ac:dyDescent="0.2">
      <c r="A22" s="23">
        <v>16</v>
      </c>
      <c r="B22" s="23" t="s">
        <v>27</v>
      </c>
      <c r="C22" s="89">
        <f t="shared" si="0"/>
        <v>38</v>
      </c>
      <c r="D22" s="90">
        <f t="shared" si="1"/>
        <v>378653.10000000003</v>
      </c>
      <c r="E22" s="101">
        <v>24</v>
      </c>
      <c r="F22" s="102">
        <v>243423.3</v>
      </c>
      <c r="G22" s="105">
        <v>12</v>
      </c>
      <c r="H22" s="102">
        <v>91940.1</v>
      </c>
      <c r="I22" s="60"/>
      <c r="J22" s="69"/>
      <c r="K22" s="101">
        <v>2</v>
      </c>
      <c r="L22" s="102">
        <v>43289.7</v>
      </c>
      <c r="M22" s="99"/>
      <c r="N22" s="99">
        <f t="shared" si="2"/>
        <v>38</v>
      </c>
      <c r="O22" s="96">
        <f t="shared" si="3"/>
        <v>378653.10000000003</v>
      </c>
    </row>
    <row r="23" spans="1:15" s="7" customFormat="1" x14ac:dyDescent="0.2">
      <c r="A23" s="23">
        <v>17</v>
      </c>
      <c r="B23" s="23" t="s">
        <v>28</v>
      </c>
      <c r="C23" s="89">
        <f t="shared" si="0"/>
        <v>57</v>
      </c>
      <c r="D23" s="90">
        <f t="shared" si="1"/>
        <v>735581.27</v>
      </c>
      <c r="E23" s="101">
        <v>47</v>
      </c>
      <c r="F23" s="102">
        <v>615955.05000000005</v>
      </c>
      <c r="G23" s="105">
        <v>7</v>
      </c>
      <c r="H23" s="69">
        <v>20322.400000000001</v>
      </c>
      <c r="I23" s="60">
        <v>1</v>
      </c>
      <c r="J23" s="69">
        <v>340.97</v>
      </c>
      <c r="K23" s="101">
        <v>2</v>
      </c>
      <c r="L23" s="102">
        <v>98962.85</v>
      </c>
      <c r="M23" s="99"/>
      <c r="N23" s="99">
        <f t="shared" si="2"/>
        <v>56</v>
      </c>
      <c r="O23" s="96">
        <f t="shared" si="3"/>
        <v>735240.3</v>
      </c>
    </row>
    <row r="24" spans="1:15" s="7" customFormat="1" x14ac:dyDescent="0.2">
      <c r="A24" s="23">
        <v>18</v>
      </c>
      <c r="B24" s="23" t="s">
        <v>29</v>
      </c>
      <c r="C24" s="89">
        <f t="shared" si="0"/>
        <v>47</v>
      </c>
      <c r="D24" s="90">
        <f t="shared" si="1"/>
        <v>418300.48000000004</v>
      </c>
      <c r="E24" s="101">
        <v>35</v>
      </c>
      <c r="F24" s="102">
        <v>330142.2</v>
      </c>
      <c r="G24" s="105">
        <v>10</v>
      </c>
      <c r="H24" s="102">
        <v>84987.199999999997</v>
      </c>
      <c r="I24" s="60"/>
      <c r="J24" s="69"/>
      <c r="K24" s="101">
        <v>2</v>
      </c>
      <c r="L24" s="102">
        <v>3171.08</v>
      </c>
      <c r="M24" s="99"/>
      <c r="N24" s="99">
        <f t="shared" si="2"/>
        <v>47</v>
      </c>
      <c r="O24" s="96">
        <f t="shared" si="3"/>
        <v>418300.48000000004</v>
      </c>
    </row>
    <row r="25" spans="1:15" s="7" customFormat="1" x14ac:dyDescent="0.2">
      <c r="A25" s="23">
        <v>19</v>
      </c>
      <c r="B25" s="23" t="s">
        <v>30</v>
      </c>
      <c r="C25" s="89">
        <f t="shared" si="0"/>
        <v>42</v>
      </c>
      <c r="D25" s="90">
        <f t="shared" si="1"/>
        <v>373156.45000000007</v>
      </c>
      <c r="E25" s="101">
        <v>33</v>
      </c>
      <c r="F25" s="102">
        <v>324766.90000000002</v>
      </c>
      <c r="G25" s="101">
        <v>4</v>
      </c>
      <c r="H25" s="102">
        <v>12580.7</v>
      </c>
      <c r="I25" s="60">
        <v>1</v>
      </c>
      <c r="J25" s="69">
        <v>2194.65</v>
      </c>
      <c r="K25" s="101">
        <v>4</v>
      </c>
      <c r="L25" s="102">
        <v>33614.199999999997</v>
      </c>
      <c r="M25" s="99"/>
      <c r="N25" s="99">
        <f t="shared" si="2"/>
        <v>41</v>
      </c>
      <c r="O25" s="96">
        <f t="shared" si="3"/>
        <v>370961.80000000005</v>
      </c>
    </row>
    <row r="26" spans="1:15" s="7" customFormat="1" x14ac:dyDescent="0.2">
      <c r="A26" s="23">
        <v>20</v>
      </c>
      <c r="B26" s="23" t="s">
        <v>31</v>
      </c>
      <c r="C26" s="89">
        <f t="shared" si="0"/>
        <v>32</v>
      </c>
      <c r="D26" s="90">
        <f t="shared" si="1"/>
        <v>407736.30000000005</v>
      </c>
      <c r="E26" s="101">
        <v>28</v>
      </c>
      <c r="F26" s="102">
        <v>364600.8</v>
      </c>
      <c r="G26" s="105">
        <v>1</v>
      </c>
      <c r="H26" s="102">
        <v>26143.200000000001</v>
      </c>
      <c r="I26" s="60">
        <v>1</v>
      </c>
      <c r="J26" s="69">
        <v>289.39999999999998</v>
      </c>
      <c r="K26" s="101">
        <v>2</v>
      </c>
      <c r="L26" s="102">
        <v>16702.900000000001</v>
      </c>
      <c r="M26" s="99" t="s">
        <v>106</v>
      </c>
      <c r="N26" s="99">
        <f t="shared" si="2"/>
        <v>31</v>
      </c>
      <c r="O26" s="96">
        <f t="shared" si="3"/>
        <v>407446.9</v>
      </c>
    </row>
    <row r="27" spans="1:15" s="7" customFormat="1" x14ac:dyDescent="0.2">
      <c r="A27" s="23">
        <v>21</v>
      </c>
      <c r="B27" s="23" t="s">
        <v>32</v>
      </c>
      <c r="C27" s="89">
        <f t="shared" si="0"/>
        <v>37</v>
      </c>
      <c r="D27" s="90">
        <f t="shared" si="1"/>
        <v>295709.7</v>
      </c>
      <c r="E27" s="101">
        <v>26</v>
      </c>
      <c r="F27" s="102">
        <v>229789.1</v>
      </c>
      <c r="G27" s="105">
        <v>8</v>
      </c>
      <c r="H27" s="102">
        <v>26313.7</v>
      </c>
      <c r="I27" s="60">
        <v>1</v>
      </c>
      <c r="J27" s="69">
        <v>295.3</v>
      </c>
      <c r="K27" s="101">
        <v>2</v>
      </c>
      <c r="L27" s="102">
        <v>39311.599999999999</v>
      </c>
      <c r="M27" s="99"/>
      <c r="N27" s="99">
        <f t="shared" si="2"/>
        <v>36</v>
      </c>
      <c r="O27" s="96">
        <f t="shared" si="3"/>
        <v>295414.40000000002</v>
      </c>
    </row>
    <row r="28" spans="1:15" s="7" customFormat="1" x14ac:dyDescent="0.2">
      <c r="A28" s="23">
        <v>22</v>
      </c>
      <c r="B28" s="23" t="s">
        <v>33</v>
      </c>
      <c r="C28" s="89">
        <f t="shared" si="0"/>
        <v>58</v>
      </c>
      <c r="D28" s="90">
        <f t="shared" si="1"/>
        <v>677006.9</v>
      </c>
      <c r="E28" s="101">
        <v>43</v>
      </c>
      <c r="F28" s="102">
        <v>450559.9</v>
      </c>
      <c r="G28" s="105">
        <v>9</v>
      </c>
      <c r="H28" s="69">
        <v>187831.5</v>
      </c>
      <c r="I28" s="60"/>
      <c r="J28" s="69"/>
      <c r="K28" s="101">
        <v>6</v>
      </c>
      <c r="L28" s="69">
        <v>38615.5</v>
      </c>
      <c r="M28" s="99"/>
      <c r="N28" s="99">
        <f t="shared" si="2"/>
        <v>58</v>
      </c>
      <c r="O28" s="96">
        <f t="shared" si="3"/>
        <v>677006.9</v>
      </c>
    </row>
    <row r="29" spans="1:15" s="7" customFormat="1" x14ac:dyDescent="0.2">
      <c r="A29" s="23">
        <v>23</v>
      </c>
      <c r="B29" s="23" t="s">
        <v>34</v>
      </c>
      <c r="C29" s="89">
        <f t="shared" si="0"/>
        <v>44</v>
      </c>
      <c r="D29" s="90">
        <f t="shared" si="1"/>
        <v>334283.69999999995</v>
      </c>
      <c r="E29" s="105">
        <v>33</v>
      </c>
      <c r="F29" s="102">
        <v>254906.3</v>
      </c>
      <c r="G29" s="105">
        <v>9</v>
      </c>
      <c r="H29" s="102">
        <v>43190.6</v>
      </c>
      <c r="I29" s="60"/>
      <c r="J29" s="69"/>
      <c r="K29" s="101">
        <v>2</v>
      </c>
      <c r="L29" s="102">
        <v>36186.800000000003</v>
      </c>
      <c r="M29" s="99"/>
      <c r="N29" s="99">
        <f t="shared" si="2"/>
        <v>44</v>
      </c>
      <c r="O29" s="96">
        <f t="shared" si="3"/>
        <v>334283.69999999995</v>
      </c>
    </row>
    <row r="30" spans="1:15" s="7" customFormat="1" x14ac:dyDescent="0.2">
      <c r="A30" s="23">
        <v>24</v>
      </c>
      <c r="B30" s="23" t="s">
        <v>35</v>
      </c>
      <c r="C30" s="89">
        <f t="shared" si="0"/>
        <v>36</v>
      </c>
      <c r="D30" s="90">
        <f t="shared" si="1"/>
        <v>454727.3</v>
      </c>
      <c r="E30" s="101">
        <v>30</v>
      </c>
      <c r="F30" s="102">
        <v>274904.90000000002</v>
      </c>
      <c r="G30" s="101">
        <v>3</v>
      </c>
      <c r="H30" s="102">
        <v>124046.8</v>
      </c>
      <c r="I30" s="60">
        <v>1</v>
      </c>
      <c r="J30" s="69">
        <v>25110.3</v>
      </c>
      <c r="K30" s="101">
        <v>2</v>
      </c>
      <c r="L30" s="102">
        <v>30665.3</v>
      </c>
      <c r="M30" s="99"/>
      <c r="N30" s="99">
        <f t="shared" si="2"/>
        <v>35</v>
      </c>
      <c r="O30" s="96">
        <f t="shared" si="3"/>
        <v>429617</v>
      </c>
    </row>
    <row r="31" spans="1:15" s="7" customFormat="1" x14ac:dyDescent="0.2">
      <c r="A31" s="23">
        <v>25</v>
      </c>
      <c r="B31" s="23" t="s">
        <v>36</v>
      </c>
      <c r="C31" s="89">
        <f t="shared" si="0"/>
        <v>44</v>
      </c>
      <c r="D31" s="90">
        <f t="shared" si="1"/>
        <v>432319.6</v>
      </c>
      <c r="E31" s="101">
        <v>33</v>
      </c>
      <c r="F31" s="102">
        <v>349737.2</v>
      </c>
      <c r="G31" s="105">
        <v>9</v>
      </c>
      <c r="H31" s="102">
        <v>76200.3</v>
      </c>
      <c r="I31" s="60"/>
      <c r="J31" s="69"/>
      <c r="K31" s="101">
        <v>2</v>
      </c>
      <c r="L31" s="102">
        <v>6382.1</v>
      </c>
      <c r="M31" s="99"/>
      <c r="N31" s="99">
        <f t="shared" si="2"/>
        <v>44</v>
      </c>
      <c r="O31" s="96">
        <f t="shared" si="3"/>
        <v>432319.6</v>
      </c>
    </row>
    <row r="32" spans="1:15" s="7" customFormat="1" x14ac:dyDescent="0.2">
      <c r="A32" s="23">
        <v>26</v>
      </c>
      <c r="B32" s="23" t="s">
        <v>37</v>
      </c>
      <c r="C32" s="89">
        <f t="shared" si="0"/>
        <v>63</v>
      </c>
      <c r="D32" s="90">
        <f t="shared" si="1"/>
        <v>682999</v>
      </c>
      <c r="E32" s="101">
        <v>44</v>
      </c>
      <c r="F32" s="102">
        <v>466863.8</v>
      </c>
      <c r="G32" s="105">
        <v>17</v>
      </c>
      <c r="H32" s="102">
        <v>208000.3</v>
      </c>
      <c r="I32" s="60"/>
      <c r="J32" s="69"/>
      <c r="K32" s="101">
        <v>2</v>
      </c>
      <c r="L32" s="102">
        <v>8134.9</v>
      </c>
      <c r="M32" s="99"/>
      <c r="N32" s="99">
        <f t="shared" si="2"/>
        <v>63</v>
      </c>
      <c r="O32" s="96">
        <f t="shared" si="3"/>
        <v>682999</v>
      </c>
    </row>
    <row r="33" spans="1:15" s="7" customFormat="1" x14ac:dyDescent="0.2">
      <c r="A33" s="23">
        <v>27</v>
      </c>
      <c r="B33" s="23" t="s">
        <v>38</v>
      </c>
      <c r="C33" s="89">
        <f t="shared" si="0"/>
        <v>43</v>
      </c>
      <c r="D33" s="90">
        <f t="shared" si="1"/>
        <v>558816.15999999992</v>
      </c>
      <c r="E33" s="101">
        <v>36</v>
      </c>
      <c r="F33" s="102">
        <v>343134.3</v>
      </c>
      <c r="G33" s="101">
        <v>4</v>
      </c>
      <c r="H33" s="102">
        <v>140737.4</v>
      </c>
      <c r="I33" s="60">
        <v>1</v>
      </c>
      <c r="J33" s="69">
        <v>218.06</v>
      </c>
      <c r="K33" s="101">
        <v>2</v>
      </c>
      <c r="L33" s="102">
        <v>74726.399999999994</v>
      </c>
      <c r="M33" s="99"/>
      <c r="N33" s="99">
        <f t="shared" si="2"/>
        <v>42</v>
      </c>
      <c r="O33" s="96">
        <f t="shared" si="3"/>
        <v>558598.1</v>
      </c>
    </row>
    <row r="34" spans="1:15" s="7" customFormat="1" x14ac:dyDescent="0.2">
      <c r="A34" s="23">
        <v>28</v>
      </c>
      <c r="B34" s="23" t="s">
        <v>39</v>
      </c>
      <c r="C34" s="89">
        <f t="shared" si="0"/>
        <v>32</v>
      </c>
      <c r="D34" s="90">
        <f t="shared" si="1"/>
        <v>277107</v>
      </c>
      <c r="E34" s="101">
        <v>23</v>
      </c>
      <c r="F34" s="102">
        <v>195583</v>
      </c>
      <c r="G34" s="101">
        <v>6</v>
      </c>
      <c r="H34" s="102">
        <v>42867</v>
      </c>
      <c r="I34" s="60"/>
      <c r="J34" s="69"/>
      <c r="K34" s="101">
        <v>3</v>
      </c>
      <c r="L34" s="102">
        <v>38657</v>
      </c>
      <c r="M34" s="99"/>
      <c r="N34" s="99">
        <f t="shared" si="2"/>
        <v>32</v>
      </c>
      <c r="O34" s="96">
        <f t="shared" si="3"/>
        <v>277107</v>
      </c>
    </row>
    <row r="35" spans="1:15" s="7" customFormat="1" x14ac:dyDescent="0.2">
      <c r="A35" s="23">
        <v>29</v>
      </c>
      <c r="B35" s="23" t="s">
        <v>40</v>
      </c>
      <c r="C35" s="89">
        <f t="shared" si="0"/>
        <v>38</v>
      </c>
      <c r="D35" s="90">
        <f t="shared" si="1"/>
        <v>497131.1</v>
      </c>
      <c r="E35" s="101">
        <v>30</v>
      </c>
      <c r="F35" s="102">
        <v>398414.1</v>
      </c>
      <c r="G35" s="105">
        <v>6</v>
      </c>
      <c r="H35" s="102">
        <v>93415.5</v>
      </c>
      <c r="I35" s="60"/>
      <c r="J35" s="69"/>
      <c r="K35" s="101">
        <v>2</v>
      </c>
      <c r="L35" s="102">
        <v>5301.5</v>
      </c>
      <c r="M35" s="99"/>
      <c r="N35" s="99">
        <f t="shared" si="2"/>
        <v>38</v>
      </c>
      <c r="O35" s="96">
        <f t="shared" si="3"/>
        <v>497131.1</v>
      </c>
    </row>
    <row r="36" spans="1:15" s="7" customFormat="1" x14ac:dyDescent="0.2">
      <c r="A36" s="23">
        <v>30</v>
      </c>
      <c r="B36" s="23" t="s">
        <v>46</v>
      </c>
      <c r="C36" s="89">
        <f t="shared" si="0"/>
        <v>33</v>
      </c>
      <c r="D36" s="90">
        <f t="shared" si="1"/>
        <v>338301</v>
      </c>
      <c r="E36" s="105">
        <v>23</v>
      </c>
      <c r="F36" s="102">
        <v>196791.9</v>
      </c>
      <c r="G36" s="105">
        <v>9</v>
      </c>
      <c r="H36" s="102">
        <v>102355</v>
      </c>
      <c r="I36" s="60"/>
      <c r="J36" s="69"/>
      <c r="K36" s="101">
        <v>1</v>
      </c>
      <c r="L36" s="102">
        <v>39154.1</v>
      </c>
      <c r="M36" s="99"/>
      <c r="N36" s="99">
        <f t="shared" si="2"/>
        <v>33</v>
      </c>
      <c r="O36" s="96">
        <f t="shared" si="3"/>
        <v>338301</v>
      </c>
    </row>
    <row r="37" spans="1:15" s="7" customFormat="1" x14ac:dyDescent="0.2">
      <c r="A37" s="23">
        <v>31</v>
      </c>
      <c r="B37" s="23" t="s">
        <v>47</v>
      </c>
      <c r="C37" s="89">
        <f t="shared" si="0"/>
        <v>41</v>
      </c>
      <c r="D37" s="90">
        <f t="shared" si="1"/>
        <v>436387.3</v>
      </c>
      <c r="E37" s="101">
        <v>35</v>
      </c>
      <c r="F37" s="102">
        <v>387643.8</v>
      </c>
      <c r="G37" s="105">
        <v>4</v>
      </c>
      <c r="H37" s="102">
        <v>7189.6</v>
      </c>
      <c r="I37" s="60"/>
      <c r="J37" s="69"/>
      <c r="K37" s="101">
        <v>2</v>
      </c>
      <c r="L37" s="102">
        <v>41553.9</v>
      </c>
      <c r="M37" s="99"/>
      <c r="N37" s="99">
        <f t="shared" si="2"/>
        <v>41</v>
      </c>
      <c r="O37" s="96">
        <f t="shared" si="3"/>
        <v>436387.3</v>
      </c>
    </row>
    <row r="38" spans="1:15" s="7" customFormat="1" x14ac:dyDescent="0.2">
      <c r="A38" s="23">
        <v>32</v>
      </c>
      <c r="B38" s="23" t="s">
        <v>41</v>
      </c>
      <c r="C38" s="89">
        <f t="shared" si="0"/>
        <v>53</v>
      </c>
      <c r="D38" s="90">
        <f t="shared" si="1"/>
        <v>1021430.95</v>
      </c>
      <c r="E38" s="101">
        <v>39</v>
      </c>
      <c r="F38" s="102">
        <v>844328.1</v>
      </c>
      <c r="G38" s="105">
        <v>10</v>
      </c>
      <c r="H38" s="102">
        <v>98097</v>
      </c>
      <c r="I38" s="60">
        <v>2</v>
      </c>
      <c r="J38" s="69">
        <v>14359.35</v>
      </c>
      <c r="K38" s="101">
        <v>2</v>
      </c>
      <c r="L38" s="102">
        <v>64646.5</v>
      </c>
      <c r="M38" s="99"/>
      <c r="N38" s="99">
        <f t="shared" si="2"/>
        <v>51</v>
      </c>
      <c r="O38" s="96">
        <f t="shared" si="3"/>
        <v>1007071.6</v>
      </c>
    </row>
    <row r="39" spans="1:15" s="7" customFormat="1" x14ac:dyDescent="0.2">
      <c r="A39" s="23">
        <v>33</v>
      </c>
      <c r="B39" s="23" t="s">
        <v>42</v>
      </c>
      <c r="C39" s="89">
        <f t="shared" si="0"/>
        <v>40</v>
      </c>
      <c r="D39" s="90">
        <f t="shared" si="1"/>
        <v>1671267.2000000002</v>
      </c>
      <c r="E39" s="101">
        <v>16</v>
      </c>
      <c r="F39" s="102">
        <v>304281.09999999998</v>
      </c>
      <c r="G39" s="101">
        <v>20</v>
      </c>
      <c r="H39" s="102">
        <v>1249516</v>
      </c>
      <c r="I39" s="60">
        <v>1</v>
      </c>
      <c r="J39" s="69">
        <v>673</v>
      </c>
      <c r="K39" s="101">
        <v>3</v>
      </c>
      <c r="L39" s="102">
        <v>116797.1</v>
      </c>
      <c r="M39" s="99"/>
      <c r="N39" s="99">
        <f t="shared" si="2"/>
        <v>39</v>
      </c>
      <c r="O39" s="96">
        <f t="shared" si="3"/>
        <v>1670594.2000000002</v>
      </c>
    </row>
    <row r="40" spans="1:15" s="7" customFormat="1" x14ac:dyDescent="0.2">
      <c r="A40" s="23">
        <v>34</v>
      </c>
      <c r="B40" s="23" t="s">
        <v>43</v>
      </c>
      <c r="C40" s="89">
        <f t="shared" si="0"/>
        <v>172</v>
      </c>
      <c r="D40" s="90">
        <f t="shared" si="1"/>
        <v>10769238.399999999</v>
      </c>
      <c r="E40" s="105">
        <v>52</v>
      </c>
      <c r="F40" s="102">
        <v>7615960</v>
      </c>
      <c r="G40" s="105">
        <v>74</v>
      </c>
      <c r="H40" s="102">
        <v>1868467.1</v>
      </c>
      <c r="I40" s="60">
        <v>15</v>
      </c>
      <c r="J40" s="69">
        <v>1006486.2</v>
      </c>
      <c r="K40" s="101">
        <v>31</v>
      </c>
      <c r="L40" s="102">
        <v>278325.09999999998</v>
      </c>
      <c r="M40" s="99"/>
      <c r="N40" s="99">
        <f t="shared" si="2"/>
        <v>157</v>
      </c>
      <c r="O40" s="96">
        <f>F40+H40+L40</f>
        <v>9762752.1999999993</v>
      </c>
    </row>
    <row r="41" spans="1:15" s="7" customFormat="1" ht="13.5" thickBot="1" x14ac:dyDescent="0.25">
      <c r="A41" s="24">
        <v>35</v>
      </c>
      <c r="B41" s="24" t="s">
        <v>44</v>
      </c>
      <c r="C41" s="89">
        <f t="shared" si="0"/>
        <v>107</v>
      </c>
      <c r="D41" s="90">
        <f t="shared" si="1"/>
        <v>1284356.1599999999</v>
      </c>
      <c r="E41" s="106">
        <v>52</v>
      </c>
      <c r="F41" s="104">
        <v>684632</v>
      </c>
      <c r="G41" s="103">
        <v>29</v>
      </c>
      <c r="H41" s="104">
        <v>530354.19999999995</v>
      </c>
      <c r="I41" s="71">
        <v>20</v>
      </c>
      <c r="J41" s="70">
        <v>34859.26</v>
      </c>
      <c r="K41" s="103">
        <v>6</v>
      </c>
      <c r="L41" s="104">
        <v>34510.699999999997</v>
      </c>
      <c r="M41" s="99"/>
      <c r="N41" s="99">
        <f t="shared" si="2"/>
        <v>87</v>
      </c>
      <c r="O41" s="96">
        <f t="shared" si="3"/>
        <v>1249496.8999999999</v>
      </c>
    </row>
    <row r="42" spans="1:15" s="83" customFormat="1" ht="13.5" customHeight="1" thickBot="1" x14ac:dyDescent="0.25">
      <c r="A42" s="259" t="s">
        <v>45</v>
      </c>
      <c r="B42" s="259"/>
      <c r="C42" s="80">
        <f t="shared" si="0"/>
        <v>1686</v>
      </c>
      <c r="D42" s="81">
        <f>F42+H42+J42+L42</f>
        <v>28868470.650000006</v>
      </c>
      <c r="E42" s="80">
        <f t="shared" ref="E42:L42" si="4">SUM(E7:E41)</f>
        <v>1168</v>
      </c>
      <c r="F42" s="81">
        <f t="shared" si="4"/>
        <v>20133239.950000003</v>
      </c>
      <c r="G42" s="80">
        <f t="shared" si="4"/>
        <v>355</v>
      </c>
      <c r="H42" s="81">
        <f t="shared" si="4"/>
        <v>5793078.9799999995</v>
      </c>
      <c r="I42" s="80">
        <f t="shared" si="4"/>
        <v>54</v>
      </c>
      <c r="J42" s="81">
        <f t="shared" si="4"/>
        <v>1116356.19</v>
      </c>
      <c r="K42" s="80">
        <f t="shared" si="4"/>
        <v>109</v>
      </c>
      <c r="L42" s="95">
        <f t="shared" si="4"/>
        <v>1825795.53</v>
      </c>
      <c r="M42" s="99"/>
      <c r="N42" s="99">
        <f>E42+G42+K42</f>
        <v>1632</v>
      </c>
      <c r="O42" s="96">
        <f t="shared" si="3"/>
        <v>27752114.460000005</v>
      </c>
    </row>
    <row r="43" spans="1:15" s="7" customFormat="1" ht="11.25" customHeigh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5" s="7" customFormat="1" x14ac:dyDescent="0.2">
      <c r="C44" s="18"/>
      <c r="J44" s="97"/>
    </row>
    <row r="45" spans="1:15" s="7" customFormat="1" x14ac:dyDescent="0.2">
      <c r="C45" s="18"/>
      <c r="J45" s="97"/>
    </row>
    <row r="46" spans="1:15" s="7" customFormat="1" x14ac:dyDescent="0.2">
      <c r="C46" s="18"/>
      <c r="J46" s="97"/>
    </row>
    <row r="47" spans="1:15" s="7" customFormat="1" x14ac:dyDescent="0.2">
      <c r="C47" s="18"/>
      <c r="J47" s="97"/>
    </row>
    <row r="48" spans="1:15" s="7" customFormat="1" x14ac:dyDescent="0.2">
      <c r="C48" s="18"/>
      <c r="J48" s="97"/>
    </row>
    <row r="49" spans="3:10" s="7" customFormat="1" x14ac:dyDescent="0.2">
      <c r="C49" s="18"/>
      <c r="J49" s="97"/>
    </row>
    <row r="50" spans="3:10" s="7" customFormat="1" x14ac:dyDescent="0.2">
      <c r="C50" s="18"/>
      <c r="J50" s="97"/>
    </row>
    <row r="51" spans="3:10" s="7" customFormat="1" x14ac:dyDescent="0.2">
      <c r="C51" s="18"/>
      <c r="J51" s="97"/>
    </row>
    <row r="52" spans="3:10" s="7" customFormat="1" x14ac:dyDescent="0.2">
      <c r="C52" s="18"/>
      <c r="J52" s="97"/>
    </row>
    <row r="53" spans="3:10" s="7" customFormat="1" x14ac:dyDescent="0.2">
      <c r="C53" s="18"/>
      <c r="J53" s="97"/>
    </row>
    <row r="54" spans="3:10" s="7" customFormat="1" x14ac:dyDescent="0.2">
      <c r="C54" s="18"/>
      <c r="J54" s="97"/>
    </row>
    <row r="55" spans="3:10" s="7" customFormat="1" x14ac:dyDescent="0.2">
      <c r="C55" s="18"/>
      <c r="J55" s="97"/>
    </row>
    <row r="56" spans="3:10" s="7" customFormat="1" x14ac:dyDescent="0.2">
      <c r="C56" s="18"/>
      <c r="J56" s="97"/>
    </row>
    <row r="57" spans="3:10" s="7" customFormat="1" x14ac:dyDescent="0.2">
      <c r="C57" s="18"/>
      <c r="J57" s="97"/>
    </row>
    <row r="58" spans="3:10" s="7" customFormat="1" x14ac:dyDescent="0.2">
      <c r="C58" s="18"/>
      <c r="J58" s="97"/>
    </row>
    <row r="59" spans="3:10" s="7" customFormat="1" x14ac:dyDescent="0.2">
      <c r="C59" s="18"/>
      <c r="J59" s="97"/>
    </row>
    <row r="60" spans="3:10" s="7" customFormat="1" x14ac:dyDescent="0.2">
      <c r="C60" s="18"/>
      <c r="J60" s="97"/>
    </row>
    <row r="61" spans="3:10" s="7" customFormat="1" x14ac:dyDescent="0.2">
      <c r="C61" s="18"/>
      <c r="J61" s="97"/>
    </row>
    <row r="62" spans="3:10" s="7" customFormat="1" x14ac:dyDescent="0.2">
      <c r="C62" s="18"/>
      <c r="J62" s="97"/>
    </row>
    <row r="63" spans="3:10" s="7" customFormat="1" x14ac:dyDescent="0.2">
      <c r="C63" s="18"/>
      <c r="J63" s="97"/>
    </row>
    <row r="64" spans="3:10" s="7" customFormat="1" x14ac:dyDescent="0.2">
      <c r="C64" s="18"/>
      <c r="J64" s="97"/>
    </row>
    <row r="65" spans="3:10" s="7" customFormat="1" x14ac:dyDescent="0.2">
      <c r="C65" s="18"/>
      <c r="J65" s="97"/>
    </row>
    <row r="66" spans="3:10" s="7" customFormat="1" x14ac:dyDescent="0.2">
      <c r="C66" s="18"/>
      <c r="J66" s="97"/>
    </row>
    <row r="67" spans="3:10" s="7" customFormat="1" x14ac:dyDescent="0.2">
      <c r="C67" s="18"/>
      <c r="J67" s="97"/>
    </row>
    <row r="68" spans="3:10" s="7" customFormat="1" x14ac:dyDescent="0.2">
      <c r="C68" s="18"/>
      <c r="J68" s="97"/>
    </row>
    <row r="69" spans="3:10" s="7" customFormat="1" x14ac:dyDescent="0.2">
      <c r="C69" s="18"/>
      <c r="J69" s="97"/>
    </row>
    <row r="70" spans="3:10" s="7" customFormat="1" x14ac:dyDescent="0.2">
      <c r="C70" s="18"/>
      <c r="J70" s="97"/>
    </row>
    <row r="71" spans="3:10" s="7" customFormat="1" x14ac:dyDescent="0.2">
      <c r="C71" s="18"/>
      <c r="J71" s="97"/>
    </row>
    <row r="72" spans="3:10" s="7" customFormat="1" x14ac:dyDescent="0.2">
      <c r="C72" s="18"/>
      <c r="J72" s="97"/>
    </row>
    <row r="73" spans="3:10" s="7" customFormat="1" x14ac:dyDescent="0.2">
      <c r="C73" s="18"/>
      <c r="J73" s="97"/>
    </row>
    <row r="74" spans="3:10" s="7" customFormat="1" x14ac:dyDescent="0.2">
      <c r="C74" s="18"/>
      <c r="J74" s="97"/>
    </row>
    <row r="75" spans="3:10" s="7" customFormat="1" x14ac:dyDescent="0.2">
      <c r="C75" s="18"/>
      <c r="J75" s="97"/>
    </row>
    <row r="76" spans="3:10" s="7" customFormat="1" x14ac:dyDescent="0.2">
      <c r="C76" s="18"/>
      <c r="J76" s="97"/>
    </row>
    <row r="77" spans="3:10" s="7" customFormat="1" x14ac:dyDescent="0.2">
      <c r="C77" s="18"/>
      <c r="J77" s="97"/>
    </row>
    <row r="78" spans="3:10" s="7" customFormat="1" x14ac:dyDescent="0.2">
      <c r="C78" s="18"/>
      <c r="J78" s="97"/>
    </row>
    <row r="79" spans="3:10" s="7" customFormat="1" x14ac:dyDescent="0.2">
      <c r="C79" s="18"/>
      <c r="J79" s="97"/>
    </row>
    <row r="80" spans="3:10" s="7" customFormat="1" x14ac:dyDescent="0.2">
      <c r="C80" s="18"/>
      <c r="J80" s="97"/>
    </row>
    <row r="81" spans="3:10" s="7" customFormat="1" x14ac:dyDescent="0.2">
      <c r="C81" s="18"/>
      <c r="J81" s="97"/>
    </row>
    <row r="82" spans="3:10" s="7" customFormat="1" x14ac:dyDescent="0.2">
      <c r="C82" s="18"/>
      <c r="J82" s="97"/>
    </row>
    <row r="83" spans="3:10" s="7" customFormat="1" x14ac:dyDescent="0.2">
      <c r="C83" s="18"/>
      <c r="J83" s="97"/>
    </row>
    <row r="84" spans="3:10" s="7" customFormat="1" x14ac:dyDescent="0.2">
      <c r="C84" s="18"/>
      <c r="J84" s="97"/>
    </row>
    <row r="85" spans="3:10" s="7" customFormat="1" x14ac:dyDescent="0.2">
      <c r="C85" s="18"/>
      <c r="J85" s="97"/>
    </row>
    <row r="86" spans="3:10" s="7" customFormat="1" x14ac:dyDescent="0.2">
      <c r="C86" s="18"/>
      <c r="J86" s="97"/>
    </row>
    <row r="87" spans="3:10" s="7" customFormat="1" x14ac:dyDescent="0.2">
      <c r="C87" s="18"/>
      <c r="J87" s="97"/>
    </row>
    <row r="88" spans="3:10" s="7" customFormat="1" x14ac:dyDescent="0.2">
      <c r="C88" s="18"/>
      <c r="J88" s="97"/>
    </row>
    <row r="89" spans="3:10" s="7" customFormat="1" x14ac:dyDescent="0.2">
      <c r="C89" s="18"/>
      <c r="J89" s="97"/>
    </row>
    <row r="90" spans="3:10" s="7" customFormat="1" x14ac:dyDescent="0.2">
      <c r="C90" s="18"/>
      <c r="J90" s="97"/>
    </row>
    <row r="91" spans="3:10" s="7" customFormat="1" x14ac:dyDescent="0.2">
      <c r="C91" s="18"/>
      <c r="J91" s="97"/>
    </row>
    <row r="92" spans="3:10" s="7" customFormat="1" x14ac:dyDescent="0.2">
      <c r="C92" s="18"/>
      <c r="J92" s="97"/>
    </row>
    <row r="93" spans="3:10" s="7" customFormat="1" x14ac:dyDescent="0.2">
      <c r="C93" s="18"/>
      <c r="J93" s="97"/>
    </row>
    <row r="94" spans="3:10" s="7" customFormat="1" x14ac:dyDescent="0.2">
      <c r="C94" s="18"/>
      <c r="J94" s="97"/>
    </row>
    <row r="95" spans="3:10" s="7" customFormat="1" x14ac:dyDescent="0.2">
      <c r="C95" s="18"/>
      <c r="J95" s="97"/>
    </row>
    <row r="96" spans="3:10" s="7" customFormat="1" x14ac:dyDescent="0.2">
      <c r="C96" s="18"/>
      <c r="J96" s="97"/>
    </row>
    <row r="97" spans="3:10" s="7" customFormat="1" x14ac:dyDescent="0.2">
      <c r="C97" s="18"/>
      <c r="J97" s="97"/>
    </row>
    <row r="98" spans="3:10" s="7" customFormat="1" x14ac:dyDescent="0.2">
      <c r="C98" s="18"/>
      <c r="J98" s="97"/>
    </row>
    <row r="99" spans="3:10" s="7" customFormat="1" x14ac:dyDescent="0.2">
      <c r="C99" s="18"/>
      <c r="J99" s="97"/>
    </row>
    <row r="100" spans="3:10" s="7" customFormat="1" x14ac:dyDescent="0.2">
      <c r="C100" s="18"/>
      <c r="J100" s="97"/>
    </row>
    <row r="101" spans="3:10" s="7" customFormat="1" x14ac:dyDescent="0.2">
      <c r="C101" s="18"/>
      <c r="J101" s="97"/>
    </row>
    <row r="102" spans="3:10" s="7" customFormat="1" x14ac:dyDescent="0.2">
      <c r="C102" s="18"/>
      <c r="J102" s="97"/>
    </row>
    <row r="103" spans="3:10" s="7" customFormat="1" x14ac:dyDescent="0.2">
      <c r="C103" s="18"/>
      <c r="J103" s="97"/>
    </row>
    <row r="104" spans="3:10" s="7" customFormat="1" x14ac:dyDescent="0.2">
      <c r="C104" s="18"/>
      <c r="J104" s="97"/>
    </row>
    <row r="105" spans="3:10" s="7" customFormat="1" x14ac:dyDescent="0.2">
      <c r="C105" s="18"/>
      <c r="J105" s="97"/>
    </row>
    <row r="106" spans="3:10" s="7" customFormat="1" x14ac:dyDescent="0.2">
      <c r="C106" s="18"/>
      <c r="J106" s="97"/>
    </row>
    <row r="107" spans="3:10" s="7" customFormat="1" x14ac:dyDescent="0.2">
      <c r="C107" s="18"/>
      <c r="J107" s="97"/>
    </row>
    <row r="108" spans="3:10" s="7" customFormat="1" x14ac:dyDescent="0.2">
      <c r="C108" s="18"/>
      <c r="J108" s="97"/>
    </row>
    <row r="109" spans="3:10" s="7" customFormat="1" x14ac:dyDescent="0.2">
      <c r="C109" s="18"/>
      <c r="J109" s="97"/>
    </row>
    <row r="110" spans="3:10" s="7" customFormat="1" x14ac:dyDescent="0.2">
      <c r="C110" s="18"/>
      <c r="J110" s="97"/>
    </row>
    <row r="111" spans="3:10" s="7" customFormat="1" x14ac:dyDescent="0.2">
      <c r="C111" s="18"/>
      <c r="J111" s="97"/>
    </row>
    <row r="112" spans="3:10" s="7" customFormat="1" x14ac:dyDescent="0.2">
      <c r="C112" s="18"/>
      <c r="J112" s="97"/>
    </row>
    <row r="113" spans="3:10" s="7" customFormat="1" x14ac:dyDescent="0.2">
      <c r="C113" s="18"/>
      <c r="J113" s="97"/>
    </row>
    <row r="114" spans="3:10" s="7" customFormat="1" x14ac:dyDescent="0.2">
      <c r="C114" s="18"/>
      <c r="J114" s="97"/>
    </row>
    <row r="115" spans="3:10" s="7" customFormat="1" x14ac:dyDescent="0.2">
      <c r="C115" s="18"/>
      <c r="J115" s="97"/>
    </row>
    <row r="116" spans="3:10" s="7" customFormat="1" x14ac:dyDescent="0.2">
      <c r="C116" s="18"/>
      <c r="J116" s="97"/>
    </row>
    <row r="117" spans="3:10" s="7" customFormat="1" x14ac:dyDescent="0.2">
      <c r="C117" s="18"/>
      <c r="J117" s="97"/>
    </row>
    <row r="118" spans="3:10" s="7" customFormat="1" x14ac:dyDescent="0.2">
      <c r="C118" s="18"/>
      <c r="J118" s="97"/>
    </row>
    <row r="119" spans="3:10" s="7" customFormat="1" x14ac:dyDescent="0.2">
      <c r="C119" s="18"/>
      <c r="J119" s="97"/>
    </row>
    <row r="120" spans="3:10" s="7" customFormat="1" x14ac:dyDescent="0.2">
      <c r="C120" s="18"/>
      <c r="J120" s="97"/>
    </row>
    <row r="121" spans="3:10" s="7" customFormat="1" x14ac:dyDescent="0.2">
      <c r="C121" s="18"/>
      <c r="J121" s="97"/>
    </row>
    <row r="122" spans="3:10" s="7" customFormat="1" x14ac:dyDescent="0.2">
      <c r="C122" s="18"/>
      <c r="J122" s="97"/>
    </row>
    <row r="123" spans="3:10" s="7" customFormat="1" x14ac:dyDescent="0.2">
      <c r="C123" s="18"/>
      <c r="J123" s="97"/>
    </row>
    <row r="124" spans="3:10" s="7" customFormat="1" x14ac:dyDescent="0.2">
      <c r="C124" s="18"/>
      <c r="J124" s="97"/>
    </row>
    <row r="125" spans="3:10" s="7" customFormat="1" x14ac:dyDescent="0.2">
      <c r="C125" s="18"/>
      <c r="J125" s="97"/>
    </row>
    <row r="126" spans="3:10" s="7" customFormat="1" x14ac:dyDescent="0.2">
      <c r="C126" s="18"/>
      <c r="J126" s="97"/>
    </row>
    <row r="127" spans="3:10" s="7" customFormat="1" x14ac:dyDescent="0.2">
      <c r="C127" s="18"/>
      <c r="J127" s="97"/>
    </row>
    <row r="128" spans="3:10" s="7" customFormat="1" x14ac:dyDescent="0.2">
      <c r="C128" s="18"/>
      <c r="J128" s="97"/>
    </row>
    <row r="129" spans="3:10" s="7" customFormat="1" x14ac:dyDescent="0.2">
      <c r="C129" s="18"/>
      <c r="J129" s="97"/>
    </row>
    <row r="130" spans="3:10" s="7" customFormat="1" x14ac:dyDescent="0.2">
      <c r="C130" s="18"/>
      <c r="J130" s="97"/>
    </row>
    <row r="131" spans="3:10" s="7" customFormat="1" x14ac:dyDescent="0.2">
      <c r="C131" s="18"/>
      <c r="J131" s="97"/>
    </row>
    <row r="132" spans="3:10" s="7" customFormat="1" x14ac:dyDescent="0.2">
      <c r="C132" s="18"/>
      <c r="J132" s="97"/>
    </row>
    <row r="133" spans="3:10" s="7" customFormat="1" x14ac:dyDescent="0.2">
      <c r="C133" s="18"/>
      <c r="J133" s="97"/>
    </row>
    <row r="134" spans="3:10" s="7" customFormat="1" x14ac:dyDescent="0.2">
      <c r="C134" s="18"/>
      <c r="J134" s="97"/>
    </row>
    <row r="135" spans="3:10" s="7" customFormat="1" x14ac:dyDescent="0.2">
      <c r="C135" s="18"/>
      <c r="J135" s="97"/>
    </row>
    <row r="136" spans="3:10" s="7" customFormat="1" x14ac:dyDescent="0.2">
      <c r="C136" s="18"/>
      <c r="J136" s="97"/>
    </row>
    <row r="137" spans="3:10" s="7" customFormat="1" x14ac:dyDescent="0.2">
      <c r="C137" s="18"/>
      <c r="J137" s="97"/>
    </row>
    <row r="138" spans="3:10" s="7" customFormat="1" x14ac:dyDescent="0.2">
      <c r="C138" s="18"/>
      <c r="J138" s="97"/>
    </row>
    <row r="139" spans="3:10" s="7" customFormat="1" x14ac:dyDescent="0.2">
      <c r="C139" s="18"/>
      <c r="J139" s="97"/>
    </row>
    <row r="140" spans="3:10" s="7" customFormat="1" x14ac:dyDescent="0.2">
      <c r="C140" s="18"/>
      <c r="J140" s="97"/>
    </row>
    <row r="141" spans="3:10" s="7" customFormat="1" x14ac:dyDescent="0.2">
      <c r="C141" s="18"/>
      <c r="J141" s="97"/>
    </row>
    <row r="142" spans="3:10" s="7" customFormat="1" x14ac:dyDescent="0.2">
      <c r="C142" s="18"/>
      <c r="J142" s="97"/>
    </row>
    <row r="143" spans="3:10" s="7" customFormat="1" x14ac:dyDescent="0.2">
      <c r="C143" s="18"/>
      <c r="J143" s="97"/>
    </row>
    <row r="144" spans="3:10" s="7" customFormat="1" x14ac:dyDescent="0.2">
      <c r="C144" s="18"/>
      <c r="J144" s="97"/>
    </row>
    <row r="145" spans="3:10" s="7" customFormat="1" x14ac:dyDescent="0.2">
      <c r="C145" s="18"/>
      <c r="J145" s="97"/>
    </row>
    <row r="146" spans="3:10" s="7" customFormat="1" x14ac:dyDescent="0.2">
      <c r="C146" s="18"/>
      <c r="J146" s="97"/>
    </row>
    <row r="147" spans="3:10" s="7" customFormat="1" x14ac:dyDescent="0.2">
      <c r="C147" s="18"/>
      <c r="J147" s="97"/>
    </row>
    <row r="148" spans="3:10" s="7" customFormat="1" x14ac:dyDescent="0.2">
      <c r="C148" s="18"/>
      <c r="J148" s="97"/>
    </row>
    <row r="149" spans="3:10" s="7" customFormat="1" x14ac:dyDescent="0.2">
      <c r="C149" s="18"/>
      <c r="J149" s="97"/>
    </row>
    <row r="150" spans="3:10" s="7" customFormat="1" x14ac:dyDescent="0.2">
      <c r="C150" s="18"/>
      <c r="J150" s="97"/>
    </row>
    <row r="151" spans="3:10" s="7" customFormat="1" x14ac:dyDescent="0.2">
      <c r="C151" s="18"/>
      <c r="J151" s="97"/>
    </row>
    <row r="152" spans="3:10" s="7" customFormat="1" x14ac:dyDescent="0.2">
      <c r="C152" s="18"/>
      <c r="J152" s="97"/>
    </row>
    <row r="153" spans="3:10" s="7" customFormat="1" x14ac:dyDescent="0.2">
      <c r="C153" s="18"/>
      <c r="J153" s="97"/>
    </row>
    <row r="154" spans="3:10" s="7" customFormat="1" x14ac:dyDescent="0.2">
      <c r="C154" s="18"/>
      <c r="J154" s="97"/>
    </row>
    <row r="155" spans="3:10" s="7" customFormat="1" x14ac:dyDescent="0.2">
      <c r="C155" s="18"/>
      <c r="J155" s="97"/>
    </row>
    <row r="156" spans="3:10" s="7" customFormat="1" x14ac:dyDescent="0.2">
      <c r="C156" s="18"/>
      <c r="J156" s="97"/>
    </row>
    <row r="157" spans="3:10" s="7" customFormat="1" x14ac:dyDescent="0.2">
      <c r="C157" s="18"/>
      <c r="J157" s="97"/>
    </row>
    <row r="158" spans="3:10" s="7" customFormat="1" x14ac:dyDescent="0.2">
      <c r="C158" s="18"/>
      <c r="J158" s="97"/>
    </row>
    <row r="159" spans="3:10" s="7" customFormat="1" x14ac:dyDescent="0.2">
      <c r="C159" s="18"/>
      <c r="J159" s="97"/>
    </row>
    <row r="160" spans="3:10" s="7" customFormat="1" x14ac:dyDescent="0.2">
      <c r="C160" s="18"/>
      <c r="J160" s="97"/>
    </row>
    <row r="161" spans="3:10" s="7" customFormat="1" x14ac:dyDescent="0.2">
      <c r="C161" s="18"/>
      <c r="J161" s="97"/>
    </row>
    <row r="162" spans="3:10" s="7" customFormat="1" x14ac:dyDescent="0.2">
      <c r="C162" s="18"/>
      <c r="J162" s="97"/>
    </row>
    <row r="163" spans="3:10" s="7" customFormat="1" x14ac:dyDescent="0.2">
      <c r="C163" s="18"/>
      <c r="J163" s="97"/>
    </row>
    <row r="164" spans="3:10" s="7" customFormat="1" x14ac:dyDescent="0.2">
      <c r="C164" s="18"/>
      <c r="J164" s="97"/>
    </row>
    <row r="165" spans="3:10" s="7" customFormat="1" x14ac:dyDescent="0.2">
      <c r="C165" s="18"/>
      <c r="J165" s="97"/>
    </row>
    <row r="166" spans="3:10" s="7" customFormat="1" x14ac:dyDescent="0.2">
      <c r="C166" s="18"/>
      <c r="J166" s="97"/>
    </row>
    <row r="167" spans="3:10" s="7" customFormat="1" x14ac:dyDescent="0.2">
      <c r="C167" s="18"/>
      <c r="J167" s="97"/>
    </row>
    <row r="168" spans="3:10" s="7" customFormat="1" x14ac:dyDescent="0.2">
      <c r="C168" s="18"/>
      <c r="J168" s="97"/>
    </row>
    <row r="169" spans="3:10" s="7" customFormat="1" x14ac:dyDescent="0.2">
      <c r="C169" s="18"/>
      <c r="J169" s="97"/>
    </row>
    <row r="170" spans="3:10" s="7" customFormat="1" x14ac:dyDescent="0.2">
      <c r="C170" s="18"/>
      <c r="J170" s="97"/>
    </row>
    <row r="171" spans="3:10" s="7" customFormat="1" x14ac:dyDescent="0.2">
      <c r="C171" s="18"/>
      <c r="J171" s="97"/>
    </row>
    <row r="172" spans="3:10" s="7" customFormat="1" x14ac:dyDescent="0.2">
      <c r="C172" s="18"/>
      <c r="J172" s="97"/>
    </row>
    <row r="173" spans="3:10" s="7" customFormat="1" x14ac:dyDescent="0.2">
      <c r="C173" s="18"/>
      <c r="J173" s="97"/>
    </row>
    <row r="174" spans="3:10" s="7" customFormat="1" x14ac:dyDescent="0.2">
      <c r="C174" s="18"/>
      <c r="J174" s="97"/>
    </row>
    <row r="175" spans="3:10" s="7" customFormat="1" x14ac:dyDescent="0.2">
      <c r="C175" s="18"/>
      <c r="J175" s="97"/>
    </row>
    <row r="176" spans="3:10" s="7" customFormat="1" x14ac:dyDescent="0.2">
      <c r="C176" s="18"/>
      <c r="J176" s="97"/>
    </row>
    <row r="177" spans="3:10" s="7" customFormat="1" x14ac:dyDescent="0.2">
      <c r="C177" s="18"/>
      <c r="J177" s="97"/>
    </row>
    <row r="178" spans="3:10" s="7" customFormat="1" x14ac:dyDescent="0.2">
      <c r="C178" s="18"/>
      <c r="J178" s="97"/>
    </row>
    <row r="179" spans="3:10" s="7" customFormat="1" x14ac:dyDescent="0.2">
      <c r="C179" s="18"/>
      <c r="J179" s="97"/>
    </row>
    <row r="180" spans="3:10" s="7" customFormat="1" x14ac:dyDescent="0.2">
      <c r="C180" s="18"/>
      <c r="J180" s="97"/>
    </row>
    <row r="181" spans="3:10" s="7" customFormat="1" x14ac:dyDescent="0.2">
      <c r="C181" s="18"/>
      <c r="J181" s="97"/>
    </row>
    <row r="182" spans="3:10" s="7" customFormat="1" x14ac:dyDescent="0.2">
      <c r="C182" s="18"/>
      <c r="J182" s="97"/>
    </row>
    <row r="183" spans="3:10" s="7" customFormat="1" x14ac:dyDescent="0.2">
      <c r="C183" s="18"/>
      <c r="J183" s="97"/>
    </row>
    <row r="184" spans="3:10" s="7" customFormat="1" x14ac:dyDescent="0.2">
      <c r="C184" s="18"/>
      <c r="J184" s="97"/>
    </row>
    <row r="185" spans="3:10" s="7" customFormat="1" x14ac:dyDescent="0.2">
      <c r="C185" s="18"/>
      <c r="J185" s="97"/>
    </row>
    <row r="186" spans="3:10" s="7" customFormat="1" x14ac:dyDescent="0.2">
      <c r="C186" s="18"/>
      <c r="J186" s="97"/>
    </row>
    <row r="187" spans="3:10" s="7" customFormat="1" x14ac:dyDescent="0.2">
      <c r="C187" s="18"/>
      <c r="J187" s="97"/>
    </row>
    <row r="188" spans="3:10" s="7" customFormat="1" x14ac:dyDescent="0.2">
      <c r="C188" s="18"/>
      <c r="J188" s="97"/>
    </row>
    <row r="189" spans="3:10" s="7" customFormat="1" x14ac:dyDescent="0.2">
      <c r="C189" s="18"/>
      <c r="J189" s="97"/>
    </row>
    <row r="190" spans="3:10" s="7" customFormat="1" x14ac:dyDescent="0.2">
      <c r="C190" s="18"/>
      <c r="J190" s="97"/>
    </row>
    <row r="191" spans="3:10" s="7" customFormat="1" x14ac:dyDescent="0.2">
      <c r="C191" s="18"/>
      <c r="J191" s="97"/>
    </row>
    <row r="192" spans="3:10" s="7" customFormat="1" x14ac:dyDescent="0.2">
      <c r="C192" s="18"/>
      <c r="J192" s="97"/>
    </row>
    <row r="193" spans="3:10" s="7" customFormat="1" x14ac:dyDescent="0.2">
      <c r="C193" s="18"/>
      <c r="J193" s="97"/>
    </row>
    <row r="194" spans="3:10" s="7" customFormat="1" x14ac:dyDescent="0.2">
      <c r="C194" s="18"/>
      <c r="J194" s="97"/>
    </row>
    <row r="195" spans="3:10" s="7" customFormat="1" x14ac:dyDescent="0.2">
      <c r="C195" s="18"/>
      <c r="J195" s="97"/>
    </row>
    <row r="196" spans="3:10" s="7" customFormat="1" x14ac:dyDescent="0.2">
      <c r="C196" s="18"/>
      <c r="J196" s="97"/>
    </row>
    <row r="197" spans="3:10" s="7" customFormat="1" x14ac:dyDescent="0.2">
      <c r="C197" s="18"/>
      <c r="J197" s="97"/>
    </row>
    <row r="198" spans="3:10" s="7" customFormat="1" x14ac:dyDescent="0.2">
      <c r="C198" s="18"/>
      <c r="J198" s="97"/>
    </row>
    <row r="199" spans="3:10" s="7" customFormat="1" x14ac:dyDescent="0.2">
      <c r="C199" s="18"/>
      <c r="J199" s="97"/>
    </row>
    <row r="200" spans="3:10" s="7" customFormat="1" x14ac:dyDescent="0.2">
      <c r="C200" s="18"/>
      <c r="J200" s="97"/>
    </row>
    <row r="201" spans="3:10" s="7" customFormat="1" x14ac:dyDescent="0.2">
      <c r="C201" s="18"/>
      <c r="J201" s="97"/>
    </row>
    <row r="202" spans="3:10" s="7" customFormat="1" x14ac:dyDescent="0.2">
      <c r="C202" s="18"/>
      <c r="J202" s="97"/>
    </row>
    <row r="203" spans="3:10" s="7" customFormat="1" x14ac:dyDescent="0.2">
      <c r="C203" s="18"/>
      <c r="J203" s="97"/>
    </row>
    <row r="204" spans="3:10" s="7" customFormat="1" x14ac:dyDescent="0.2">
      <c r="C204" s="18"/>
      <c r="J204" s="97"/>
    </row>
    <row r="205" spans="3:10" s="7" customFormat="1" x14ac:dyDescent="0.2">
      <c r="C205" s="18"/>
      <c r="J205" s="97"/>
    </row>
    <row r="206" spans="3:10" s="7" customFormat="1" x14ac:dyDescent="0.2">
      <c r="C206" s="18"/>
      <c r="J206" s="97"/>
    </row>
    <row r="207" spans="3:10" s="7" customFormat="1" x14ac:dyDescent="0.2">
      <c r="C207" s="18"/>
      <c r="J207" s="97"/>
    </row>
    <row r="208" spans="3:10" s="7" customFormat="1" x14ac:dyDescent="0.2">
      <c r="C208" s="18"/>
      <c r="J208" s="97"/>
    </row>
    <row r="209" spans="3:10" s="7" customFormat="1" x14ac:dyDescent="0.2">
      <c r="C209" s="18"/>
      <c r="J209" s="97"/>
    </row>
    <row r="210" spans="3:10" s="7" customFormat="1" x14ac:dyDescent="0.2">
      <c r="C210" s="18"/>
      <c r="J210" s="97"/>
    </row>
    <row r="211" spans="3:10" s="7" customFormat="1" x14ac:dyDescent="0.2">
      <c r="C211" s="18"/>
      <c r="J211" s="97"/>
    </row>
    <row r="212" spans="3:10" s="7" customFormat="1" x14ac:dyDescent="0.2">
      <c r="C212" s="18"/>
      <c r="J212" s="97"/>
    </row>
    <row r="213" spans="3:10" s="7" customFormat="1" x14ac:dyDescent="0.2">
      <c r="C213" s="18"/>
      <c r="J213" s="97"/>
    </row>
    <row r="214" spans="3:10" s="7" customFormat="1" x14ac:dyDescent="0.2">
      <c r="C214" s="18"/>
      <c r="J214" s="97"/>
    </row>
    <row r="215" spans="3:10" s="7" customFormat="1" x14ac:dyDescent="0.2">
      <c r="C215" s="18"/>
      <c r="J215" s="97"/>
    </row>
    <row r="216" spans="3:10" s="7" customFormat="1" x14ac:dyDescent="0.2">
      <c r="C216" s="18"/>
      <c r="J216" s="97"/>
    </row>
    <row r="217" spans="3:10" s="7" customFormat="1" x14ac:dyDescent="0.2">
      <c r="C217" s="18"/>
      <c r="J217" s="97"/>
    </row>
    <row r="218" spans="3:10" s="7" customFormat="1" x14ac:dyDescent="0.2">
      <c r="C218" s="18"/>
      <c r="J218" s="97"/>
    </row>
    <row r="219" spans="3:10" s="7" customFormat="1" x14ac:dyDescent="0.2">
      <c r="C219" s="18"/>
      <c r="J219" s="97"/>
    </row>
    <row r="220" spans="3:10" s="7" customFormat="1" x14ac:dyDescent="0.2">
      <c r="C220" s="18"/>
      <c r="J220" s="97"/>
    </row>
    <row r="221" spans="3:10" s="7" customFormat="1" x14ac:dyDescent="0.2">
      <c r="C221" s="18"/>
      <c r="J221" s="97"/>
    </row>
    <row r="222" spans="3:10" s="7" customFormat="1" x14ac:dyDescent="0.2">
      <c r="C222" s="18"/>
      <c r="J222" s="97"/>
    </row>
    <row r="223" spans="3:10" s="7" customFormat="1" x14ac:dyDescent="0.2">
      <c r="C223" s="18"/>
      <c r="J223" s="97"/>
    </row>
    <row r="224" spans="3:10" s="7" customFormat="1" x14ac:dyDescent="0.2">
      <c r="C224" s="18"/>
      <c r="J224" s="97"/>
    </row>
    <row r="225" spans="3:10" s="7" customFormat="1" x14ac:dyDescent="0.2">
      <c r="C225" s="18"/>
      <c r="J225" s="97"/>
    </row>
    <row r="226" spans="3:10" s="7" customFormat="1" x14ac:dyDescent="0.2">
      <c r="C226" s="18"/>
      <c r="J226" s="97"/>
    </row>
    <row r="227" spans="3:10" s="7" customFormat="1" x14ac:dyDescent="0.2">
      <c r="C227" s="18"/>
      <c r="J227" s="97"/>
    </row>
    <row r="228" spans="3:10" s="7" customFormat="1" x14ac:dyDescent="0.2">
      <c r="C228" s="18"/>
      <c r="J228" s="97"/>
    </row>
    <row r="229" spans="3:10" s="7" customFormat="1" x14ac:dyDescent="0.2">
      <c r="C229" s="18"/>
      <c r="J229" s="97"/>
    </row>
    <row r="230" spans="3:10" s="7" customFormat="1" x14ac:dyDescent="0.2">
      <c r="C230" s="18"/>
      <c r="J230" s="97"/>
    </row>
    <row r="231" spans="3:10" s="7" customFormat="1" x14ac:dyDescent="0.2">
      <c r="C231" s="18"/>
      <c r="J231" s="97"/>
    </row>
    <row r="232" spans="3:10" s="7" customFormat="1" x14ac:dyDescent="0.2">
      <c r="C232" s="18"/>
      <c r="J232" s="97"/>
    </row>
    <row r="233" spans="3:10" s="7" customFormat="1" x14ac:dyDescent="0.2">
      <c r="C233" s="18"/>
      <c r="J233" s="97"/>
    </row>
    <row r="234" spans="3:10" s="7" customFormat="1" x14ac:dyDescent="0.2">
      <c r="C234" s="18"/>
      <c r="J234" s="97"/>
    </row>
    <row r="235" spans="3:10" s="7" customFormat="1" x14ac:dyDescent="0.2">
      <c r="C235" s="18"/>
      <c r="J235" s="97"/>
    </row>
    <row r="236" spans="3:10" s="7" customFormat="1" x14ac:dyDescent="0.2">
      <c r="C236" s="18"/>
      <c r="J236" s="97"/>
    </row>
    <row r="237" spans="3:10" s="7" customFormat="1" x14ac:dyDescent="0.2">
      <c r="C237" s="18"/>
      <c r="J237" s="97"/>
    </row>
    <row r="238" spans="3:10" s="7" customFormat="1" x14ac:dyDescent="0.2">
      <c r="C238" s="18"/>
      <c r="J238" s="97"/>
    </row>
    <row r="239" spans="3:10" s="7" customFormat="1" x14ac:dyDescent="0.2">
      <c r="C239" s="18"/>
      <c r="J239" s="97"/>
    </row>
    <row r="240" spans="3:10" s="7" customFormat="1" x14ac:dyDescent="0.2">
      <c r="C240" s="18"/>
      <c r="J240" s="97"/>
    </row>
    <row r="241" spans="3:10" s="7" customFormat="1" x14ac:dyDescent="0.2">
      <c r="C241" s="18"/>
      <c r="J241" s="97"/>
    </row>
    <row r="242" spans="3:10" s="7" customFormat="1" x14ac:dyDescent="0.2">
      <c r="C242" s="18"/>
      <c r="J242" s="97"/>
    </row>
    <row r="243" spans="3:10" s="7" customFormat="1" x14ac:dyDescent="0.2">
      <c r="C243" s="18"/>
      <c r="J243" s="97"/>
    </row>
    <row r="244" spans="3:10" s="7" customFormat="1" x14ac:dyDescent="0.2">
      <c r="C244" s="18"/>
      <c r="J244" s="97"/>
    </row>
    <row r="245" spans="3:10" s="7" customFormat="1" x14ac:dyDescent="0.2">
      <c r="C245" s="18"/>
      <c r="J245" s="97"/>
    </row>
    <row r="246" spans="3:10" s="7" customFormat="1" x14ac:dyDescent="0.2">
      <c r="C246" s="18"/>
      <c r="J246" s="97"/>
    </row>
    <row r="247" spans="3:10" s="7" customFormat="1" x14ac:dyDescent="0.2">
      <c r="C247" s="18"/>
      <c r="J247" s="97"/>
    </row>
    <row r="248" spans="3:10" s="7" customFormat="1" x14ac:dyDescent="0.2">
      <c r="C248" s="18"/>
      <c r="J248" s="97"/>
    </row>
    <row r="249" spans="3:10" s="7" customFormat="1" x14ac:dyDescent="0.2">
      <c r="C249" s="18"/>
      <c r="J249" s="97"/>
    </row>
    <row r="250" spans="3:10" s="7" customFormat="1" x14ac:dyDescent="0.2">
      <c r="C250" s="18"/>
      <c r="J250" s="97"/>
    </row>
    <row r="251" spans="3:10" s="7" customFormat="1" x14ac:dyDescent="0.2">
      <c r="C251" s="18"/>
      <c r="J251" s="97"/>
    </row>
    <row r="252" spans="3:10" s="7" customFormat="1" x14ac:dyDescent="0.2">
      <c r="C252" s="18"/>
      <c r="J252" s="97"/>
    </row>
    <row r="253" spans="3:10" s="7" customFormat="1" x14ac:dyDescent="0.2">
      <c r="C253" s="18"/>
      <c r="J253" s="97"/>
    </row>
    <row r="254" spans="3:10" s="7" customFormat="1" x14ac:dyDescent="0.2">
      <c r="C254" s="18"/>
      <c r="J254" s="97"/>
    </row>
    <row r="255" spans="3:10" s="7" customFormat="1" x14ac:dyDescent="0.2">
      <c r="C255" s="18"/>
      <c r="J255" s="97"/>
    </row>
    <row r="256" spans="3:10" s="7" customFormat="1" x14ac:dyDescent="0.2">
      <c r="C256" s="18"/>
      <c r="J256" s="97"/>
    </row>
    <row r="257" spans="3:10" s="7" customFormat="1" x14ac:dyDescent="0.2">
      <c r="C257" s="18"/>
      <c r="J257" s="97"/>
    </row>
    <row r="258" spans="3:10" s="7" customFormat="1" x14ac:dyDescent="0.2">
      <c r="C258" s="18"/>
      <c r="J258" s="97"/>
    </row>
    <row r="259" spans="3:10" s="7" customFormat="1" x14ac:dyDescent="0.2">
      <c r="C259" s="18"/>
      <c r="J259" s="97"/>
    </row>
    <row r="260" spans="3:10" s="7" customFormat="1" x14ac:dyDescent="0.2">
      <c r="C260" s="18"/>
      <c r="J260" s="97"/>
    </row>
    <row r="261" spans="3:10" s="7" customFormat="1" x14ac:dyDescent="0.2">
      <c r="C261" s="18"/>
      <c r="J261" s="97"/>
    </row>
    <row r="262" spans="3:10" s="7" customFormat="1" x14ac:dyDescent="0.2">
      <c r="C262" s="18"/>
      <c r="J262" s="97"/>
    </row>
    <row r="263" spans="3:10" s="7" customFormat="1" x14ac:dyDescent="0.2">
      <c r="C263" s="18"/>
      <c r="J263" s="97"/>
    </row>
    <row r="264" spans="3:10" s="7" customFormat="1" x14ac:dyDescent="0.2">
      <c r="C264" s="18"/>
      <c r="J264" s="97"/>
    </row>
    <row r="265" spans="3:10" s="7" customFormat="1" x14ac:dyDescent="0.2">
      <c r="C265" s="18"/>
      <c r="J265" s="97"/>
    </row>
    <row r="266" spans="3:10" s="7" customFormat="1" x14ac:dyDescent="0.2">
      <c r="C266" s="18"/>
      <c r="J266" s="97"/>
    </row>
    <row r="267" spans="3:10" s="7" customFormat="1" x14ac:dyDescent="0.2">
      <c r="C267" s="18"/>
      <c r="J267" s="97"/>
    </row>
    <row r="268" spans="3:10" s="7" customFormat="1" x14ac:dyDescent="0.2">
      <c r="C268" s="18"/>
      <c r="J268" s="97"/>
    </row>
    <row r="269" spans="3:10" s="7" customFormat="1" x14ac:dyDescent="0.2">
      <c r="C269" s="18"/>
      <c r="J269" s="97"/>
    </row>
    <row r="270" spans="3:10" s="7" customFormat="1" x14ac:dyDescent="0.2">
      <c r="C270" s="18"/>
      <c r="J270" s="97"/>
    </row>
    <row r="271" spans="3:10" s="7" customFormat="1" x14ac:dyDescent="0.2">
      <c r="C271" s="18"/>
      <c r="J271" s="97"/>
    </row>
    <row r="272" spans="3:10" s="7" customFormat="1" x14ac:dyDescent="0.2">
      <c r="C272" s="18"/>
      <c r="J272" s="97"/>
    </row>
    <row r="273" spans="3:10" s="7" customFormat="1" x14ac:dyDescent="0.2">
      <c r="C273" s="18"/>
      <c r="J273" s="97"/>
    </row>
    <row r="274" spans="3:10" s="7" customFormat="1" x14ac:dyDescent="0.2">
      <c r="C274" s="18"/>
      <c r="J274" s="97"/>
    </row>
    <row r="275" spans="3:10" s="7" customFormat="1" x14ac:dyDescent="0.2">
      <c r="C275" s="18"/>
      <c r="J275" s="97"/>
    </row>
    <row r="276" spans="3:10" s="7" customFormat="1" x14ac:dyDescent="0.2">
      <c r="C276" s="18"/>
      <c r="J276" s="97"/>
    </row>
    <row r="277" spans="3:10" s="7" customFormat="1" x14ac:dyDescent="0.2">
      <c r="C277" s="18"/>
      <c r="J277" s="97"/>
    </row>
    <row r="278" spans="3:10" s="7" customFormat="1" x14ac:dyDescent="0.2">
      <c r="C278" s="18"/>
      <c r="J278" s="97"/>
    </row>
    <row r="279" spans="3:10" s="7" customFormat="1" x14ac:dyDescent="0.2">
      <c r="C279" s="18"/>
      <c r="J279" s="97"/>
    </row>
    <row r="280" spans="3:10" s="7" customFormat="1" x14ac:dyDescent="0.2">
      <c r="C280" s="18"/>
      <c r="J280" s="97"/>
    </row>
    <row r="281" spans="3:10" s="7" customFormat="1" x14ac:dyDescent="0.2">
      <c r="C281" s="18"/>
      <c r="J281" s="97"/>
    </row>
    <row r="282" spans="3:10" s="7" customFormat="1" x14ac:dyDescent="0.2">
      <c r="C282" s="18"/>
      <c r="J282" s="97"/>
    </row>
    <row r="283" spans="3:10" s="7" customFormat="1" x14ac:dyDescent="0.2">
      <c r="C283" s="18"/>
      <c r="J283" s="97"/>
    </row>
    <row r="284" spans="3:10" s="7" customFormat="1" x14ac:dyDescent="0.2">
      <c r="C284" s="18"/>
      <c r="J284" s="97"/>
    </row>
    <row r="285" spans="3:10" s="7" customFormat="1" x14ac:dyDescent="0.2">
      <c r="C285" s="18"/>
      <c r="J285" s="97"/>
    </row>
    <row r="286" spans="3:10" s="7" customFormat="1" x14ac:dyDescent="0.2">
      <c r="C286" s="18"/>
      <c r="J286" s="97"/>
    </row>
    <row r="287" spans="3:10" s="7" customFormat="1" x14ac:dyDescent="0.2">
      <c r="C287" s="18"/>
      <c r="J287" s="97"/>
    </row>
    <row r="288" spans="3:10" s="7" customFormat="1" x14ac:dyDescent="0.2">
      <c r="C288" s="18"/>
      <c r="J288" s="97"/>
    </row>
    <row r="289" spans="3:10" s="7" customFormat="1" x14ac:dyDescent="0.2">
      <c r="C289" s="18"/>
      <c r="J289" s="97"/>
    </row>
    <row r="290" spans="3:10" s="7" customFormat="1" x14ac:dyDescent="0.2">
      <c r="C290" s="18"/>
      <c r="J290" s="97"/>
    </row>
    <row r="291" spans="3:10" s="7" customFormat="1" x14ac:dyDescent="0.2">
      <c r="C291" s="18"/>
      <c r="J291" s="97"/>
    </row>
    <row r="292" spans="3:10" s="7" customFormat="1" x14ac:dyDescent="0.2">
      <c r="C292" s="18"/>
      <c r="J292" s="97"/>
    </row>
    <row r="293" spans="3:10" s="7" customFormat="1" x14ac:dyDescent="0.2">
      <c r="C293" s="18"/>
      <c r="J293" s="97"/>
    </row>
    <row r="294" spans="3:10" s="7" customFormat="1" x14ac:dyDescent="0.2">
      <c r="C294" s="18"/>
      <c r="J294" s="97"/>
    </row>
    <row r="295" spans="3:10" s="7" customFormat="1" x14ac:dyDescent="0.2">
      <c r="C295" s="18"/>
      <c r="J295" s="97"/>
    </row>
    <row r="296" spans="3:10" s="7" customFormat="1" x14ac:dyDescent="0.2">
      <c r="C296" s="18"/>
      <c r="J296" s="97"/>
    </row>
    <row r="297" spans="3:10" s="7" customFormat="1" x14ac:dyDescent="0.2">
      <c r="C297" s="18"/>
      <c r="J297" s="97"/>
    </row>
    <row r="298" spans="3:10" s="7" customFormat="1" x14ac:dyDescent="0.2">
      <c r="C298" s="18"/>
      <c r="J298" s="97"/>
    </row>
    <row r="299" spans="3:10" s="7" customFormat="1" x14ac:dyDescent="0.2">
      <c r="C299" s="18"/>
      <c r="J299" s="97"/>
    </row>
    <row r="300" spans="3:10" s="7" customFormat="1" x14ac:dyDescent="0.2">
      <c r="C300" s="18"/>
      <c r="J300" s="97"/>
    </row>
    <row r="301" spans="3:10" s="7" customFormat="1" x14ac:dyDescent="0.2">
      <c r="C301" s="18"/>
      <c r="J301" s="97"/>
    </row>
    <row r="302" spans="3:10" s="7" customFormat="1" x14ac:dyDescent="0.2">
      <c r="C302" s="18"/>
      <c r="J302" s="97"/>
    </row>
    <row r="303" spans="3:10" s="7" customFormat="1" x14ac:dyDescent="0.2">
      <c r="C303" s="18"/>
      <c r="J303" s="97"/>
    </row>
    <row r="304" spans="3:10" s="7" customFormat="1" x14ac:dyDescent="0.2">
      <c r="C304" s="18"/>
      <c r="J304" s="97"/>
    </row>
    <row r="305" spans="3:10" s="7" customFormat="1" x14ac:dyDescent="0.2">
      <c r="C305" s="18"/>
      <c r="J305" s="97"/>
    </row>
    <row r="306" spans="3:10" s="7" customFormat="1" x14ac:dyDescent="0.2">
      <c r="C306" s="18"/>
      <c r="J306" s="97"/>
    </row>
    <row r="307" spans="3:10" s="7" customFormat="1" x14ac:dyDescent="0.2">
      <c r="C307" s="18"/>
      <c r="J307" s="97"/>
    </row>
    <row r="308" spans="3:10" s="7" customFormat="1" x14ac:dyDescent="0.2">
      <c r="C308" s="18"/>
      <c r="J308" s="97"/>
    </row>
    <row r="309" spans="3:10" s="7" customFormat="1" x14ac:dyDescent="0.2">
      <c r="C309" s="18"/>
      <c r="J309" s="97"/>
    </row>
    <row r="310" spans="3:10" s="7" customFormat="1" x14ac:dyDescent="0.2">
      <c r="C310" s="18"/>
      <c r="J310" s="97"/>
    </row>
    <row r="311" spans="3:10" s="7" customFormat="1" x14ac:dyDescent="0.2">
      <c r="C311" s="18"/>
      <c r="J311" s="97"/>
    </row>
    <row r="312" spans="3:10" s="7" customFormat="1" x14ac:dyDescent="0.2">
      <c r="C312" s="18"/>
      <c r="J312" s="97"/>
    </row>
    <row r="313" spans="3:10" s="7" customFormat="1" x14ac:dyDescent="0.2">
      <c r="C313" s="18"/>
      <c r="J313" s="97"/>
    </row>
    <row r="314" spans="3:10" s="7" customFormat="1" x14ac:dyDescent="0.2">
      <c r="C314" s="18"/>
      <c r="J314" s="97"/>
    </row>
    <row r="315" spans="3:10" s="7" customFormat="1" x14ac:dyDescent="0.2">
      <c r="C315" s="18"/>
      <c r="J315" s="97"/>
    </row>
    <row r="316" spans="3:10" s="7" customFormat="1" x14ac:dyDescent="0.2">
      <c r="C316" s="18"/>
      <c r="J316" s="97"/>
    </row>
    <row r="317" spans="3:10" s="7" customFormat="1" x14ac:dyDescent="0.2">
      <c r="C317" s="18"/>
      <c r="J317" s="97"/>
    </row>
    <row r="318" spans="3:10" s="7" customFormat="1" x14ac:dyDescent="0.2">
      <c r="C318" s="18"/>
      <c r="J318" s="97"/>
    </row>
    <row r="319" spans="3:10" s="7" customFormat="1" x14ac:dyDescent="0.2">
      <c r="C319" s="18"/>
      <c r="J319" s="97"/>
    </row>
    <row r="320" spans="3:10" s="7" customFormat="1" x14ac:dyDescent="0.2">
      <c r="C320" s="18"/>
      <c r="J320" s="97"/>
    </row>
    <row r="321" spans="3:10" s="7" customFormat="1" x14ac:dyDescent="0.2">
      <c r="C321" s="18"/>
      <c r="J321" s="97"/>
    </row>
    <row r="322" spans="3:10" s="7" customFormat="1" x14ac:dyDescent="0.2">
      <c r="C322" s="18"/>
      <c r="J322" s="97"/>
    </row>
    <row r="323" spans="3:10" s="7" customFormat="1" x14ac:dyDescent="0.2">
      <c r="C323" s="18"/>
      <c r="J323" s="97"/>
    </row>
    <row r="324" spans="3:10" s="7" customFormat="1" x14ac:dyDescent="0.2">
      <c r="C324" s="18"/>
      <c r="J324" s="97"/>
    </row>
    <row r="325" spans="3:10" s="7" customFormat="1" x14ac:dyDescent="0.2">
      <c r="C325" s="18"/>
      <c r="J325" s="97"/>
    </row>
    <row r="326" spans="3:10" s="7" customFormat="1" x14ac:dyDescent="0.2">
      <c r="C326" s="18"/>
      <c r="J326" s="97"/>
    </row>
    <row r="327" spans="3:10" s="7" customFormat="1" x14ac:dyDescent="0.2">
      <c r="C327" s="18"/>
      <c r="J327" s="97"/>
    </row>
    <row r="328" spans="3:10" s="7" customFormat="1" x14ac:dyDescent="0.2">
      <c r="C328" s="18"/>
      <c r="J328" s="97"/>
    </row>
    <row r="329" spans="3:10" s="7" customFormat="1" x14ac:dyDescent="0.2">
      <c r="C329" s="18"/>
      <c r="J329" s="97"/>
    </row>
    <row r="330" spans="3:10" s="7" customFormat="1" x14ac:dyDescent="0.2">
      <c r="C330" s="18"/>
      <c r="J330" s="97"/>
    </row>
    <row r="331" spans="3:10" s="7" customFormat="1" x14ac:dyDescent="0.2">
      <c r="C331" s="18"/>
      <c r="J331" s="97"/>
    </row>
    <row r="332" spans="3:10" s="7" customFormat="1" x14ac:dyDescent="0.2">
      <c r="C332" s="18"/>
      <c r="J332" s="97"/>
    </row>
    <row r="333" spans="3:10" s="7" customFormat="1" x14ac:dyDescent="0.2">
      <c r="C333" s="18"/>
      <c r="J333" s="97"/>
    </row>
    <row r="334" spans="3:10" s="7" customFormat="1" x14ac:dyDescent="0.2">
      <c r="C334" s="18"/>
      <c r="J334" s="97"/>
    </row>
    <row r="335" spans="3:10" s="7" customFormat="1" x14ac:dyDescent="0.2">
      <c r="C335" s="18"/>
      <c r="J335" s="97"/>
    </row>
    <row r="336" spans="3:10" s="7" customFormat="1" x14ac:dyDescent="0.2">
      <c r="C336" s="18"/>
      <c r="J336" s="97"/>
    </row>
    <row r="337" spans="3:10" s="7" customFormat="1" x14ac:dyDescent="0.2">
      <c r="C337" s="18"/>
      <c r="J337" s="97"/>
    </row>
    <row r="338" spans="3:10" s="7" customFormat="1" x14ac:dyDescent="0.2">
      <c r="C338" s="18"/>
      <c r="J338" s="97"/>
    </row>
    <row r="339" spans="3:10" s="7" customFormat="1" x14ac:dyDescent="0.2">
      <c r="C339" s="18"/>
      <c r="J339" s="97"/>
    </row>
    <row r="340" spans="3:10" s="7" customFormat="1" x14ac:dyDescent="0.2">
      <c r="C340" s="18"/>
      <c r="J340" s="97"/>
    </row>
    <row r="341" spans="3:10" s="7" customFormat="1" x14ac:dyDescent="0.2">
      <c r="C341" s="18"/>
      <c r="J341" s="97"/>
    </row>
    <row r="342" spans="3:10" s="7" customFormat="1" x14ac:dyDescent="0.2">
      <c r="C342" s="18"/>
      <c r="J342" s="97"/>
    </row>
    <row r="343" spans="3:10" s="7" customFormat="1" x14ac:dyDescent="0.2">
      <c r="C343" s="18"/>
      <c r="J343" s="97"/>
    </row>
    <row r="344" spans="3:10" s="7" customFormat="1" x14ac:dyDescent="0.2">
      <c r="C344" s="18"/>
      <c r="J344" s="97"/>
    </row>
    <row r="345" spans="3:10" s="7" customFormat="1" x14ac:dyDescent="0.2">
      <c r="C345" s="18"/>
      <c r="J345" s="97"/>
    </row>
    <row r="346" spans="3:10" s="7" customFormat="1" x14ac:dyDescent="0.2">
      <c r="C346" s="18"/>
      <c r="J346" s="97"/>
    </row>
    <row r="347" spans="3:10" s="7" customFormat="1" x14ac:dyDescent="0.2">
      <c r="C347" s="18"/>
      <c r="J347" s="97"/>
    </row>
    <row r="348" spans="3:10" s="7" customFormat="1" x14ac:dyDescent="0.2">
      <c r="C348" s="18"/>
      <c r="J348" s="97"/>
    </row>
    <row r="349" spans="3:10" s="7" customFormat="1" x14ac:dyDescent="0.2">
      <c r="C349" s="18"/>
      <c r="J349" s="97"/>
    </row>
    <row r="350" spans="3:10" s="7" customFormat="1" x14ac:dyDescent="0.2">
      <c r="C350" s="18"/>
      <c r="J350" s="97"/>
    </row>
    <row r="351" spans="3:10" s="7" customFormat="1" x14ac:dyDescent="0.2">
      <c r="C351" s="18"/>
      <c r="J351" s="97"/>
    </row>
    <row r="352" spans="3:10" s="7" customFormat="1" x14ac:dyDescent="0.2">
      <c r="C352" s="18"/>
      <c r="J352" s="97"/>
    </row>
    <row r="353" spans="3:10" s="7" customFormat="1" x14ac:dyDescent="0.2">
      <c r="C353" s="18"/>
      <c r="J353" s="97"/>
    </row>
    <row r="354" spans="3:10" s="7" customFormat="1" x14ac:dyDescent="0.2">
      <c r="C354" s="18"/>
      <c r="J354" s="97"/>
    </row>
    <row r="355" spans="3:10" s="7" customFormat="1" x14ac:dyDescent="0.2">
      <c r="C355" s="18"/>
      <c r="J355" s="97"/>
    </row>
    <row r="356" spans="3:10" s="7" customFormat="1" x14ac:dyDescent="0.2">
      <c r="C356" s="18"/>
      <c r="J356" s="97"/>
    </row>
    <row r="357" spans="3:10" s="7" customFormat="1" x14ac:dyDescent="0.2">
      <c r="C357" s="18"/>
      <c r="J357" s="97"/>
    </row>
    <row r="358" spans="3:10" s="7" customFormat="1" x14ac:dyDescent="0.2">
      <c r="C358" s="18"/>
      <c r="J358" s="97"/>
    </row>
    <row r="359" spans="3:10" s="7" customFormat="1" x14ac:dyDescent="0.2">
      <c r="C359" s="18"/>
      <c r="J359" s="97"/>
    </row>
    <row r="360" spans="3:10" s="7" customFormat="1" x14ac:dyDescent="0.2">
      <c r="C360" s="18"/>
      <c r="J360" s="97"/>
    </row>
    <row r="361" spans="3:10" s="7" customFormat="1" x14ac:dyDescent="0.2">
      <c r="C361" s="18"/>
      <c r="J361" s="97"/>
    </row>
    <row r="362" spans="3:10" s="7" customFormat="1" x14ac:dyDescent="0.2">
      <c r="C362" s="18"/>
      <c r="J362" s="97"/>
    </row>
    <row r="363" spans="3:10" s="7" customFormat="1" x14ac:dyDescent="0.2">
      <c r="C363" s="18"/>
      <c r="J363" s="97"/>
    </row>
    <row r="364" spans="3:10" s="7" customFormat="1" x14ac:dyDescent="0.2">
      <c r="C364" s="18"/>
      <c r="J364" s="97"/>
    </row>
    <row r="365" spans="3:10" s="7" customFormat="1" x14ac:dyDescent="0.2">
      <c r="C365" s="18"/>
      <c r="J365" s="97"/>
    </row>
    <row r="366" spans="3:10" s="7" customFormat="1" x14ac:dyDescent="0.2">
      <c r="C366" s="18"/>
      <c r="J366" s="97"/>
    </row>
    <row r="367" spans="3:10" s="7" customFormat="1" x14ac:dyDescent="0.2">
      <c r="C367" s="18"/>
      <c r="J367" s="97"/>
    </row>
    <row r="368" spans="3:10" s="7" customFormat="1" x14ac:dyDescent="0.2">
      <c r="C368" s="18"/>
      <c r="J368" s="97"/>
    </row>
    <row r="369" spans="3:10" s="7" customFormat="1" x14ac:dyDescent="0.2">
      <c r="C369" s="18"/>
      <c r="J369" s="97"/>
    </row>
    <row r="370" spans="3:10" s="7" customFormat="1" x14ac:dyDescent="0.2">
      <c r="C370" s="18"/>
      <c r="J370" s="97"/>
    </row>
    <row r="371" spans="3:10" s="7" customFormat="1" x14ac:dyDescent="0.2">
      <c r="C371" s="18"/>
      <c r="J371" s="97"/>
    </row>
    <row r="372" spans="3:10" s="7" customFormat="1" x14ac:dyDescent="0.2">
      <c r="C372" s="18"/>
      <c r="J372" s="97"/>
    </row>
    <row r="373" spans="3:10" s="7" customFormat="1" x14ac:dyDescent="0.2">
      <c r="C373" s="18"/>
      <c r="J373" s="97"/>
    </row>
    <row r="374" spans="3:10" s="7" customFormat="1" x14ac:dyDescent="0.2">
      <c r="C374" s="18"/>
      <c r="J374" s="97"/>
    </row>
    <row r="375" spans="3:10" s="7" customFormat="1" x14ac:dyDescent="0.2">
      <c r="C375" s="18"/>
      <c r="J375" s="97"/>
    </row>
    <row r="376" spans="3:10" s="7" customFormat="1" x14ac:dyDescent="0.2">
      <c r="C376" s="18"/>
      <c r="J376" s="97"/>
    </row>
    <row r="377" spans="3:10" s="7" customFormat="1" x14ac:dyDescent="0.2">
      <c r="C377" s="18"/>
      <c r="J377" s="97"/>
    </row>
    <row r="378" spans="3:10" s="7" customFormat="1" x14ac:dyDescent="0.2">
      <c r="C378" s="18"/>
      <c r="J378" s="97"/>
    </row>
    <row r="379" spans="3:10" s="7" customFormat="1" x14ac:dyDescent="0.2">
      <c r="C379" s="18"/>
      <c r="J379" s="97"/>
    </row>
    <row r="380" spans="3:10" s="7" customFormat="1" x14ac:dyDescent="0.2">
      <c r="C380" s="18"/>
      <c r="J380" s="97"/>
    </row>
    <row r="381" spans="3:10" s="7" customFormat="1" x14ac:dyDescent="0.2">
      <c r="C381" s="18"/>
      <c r="J381" s="97"/>
    </row>
    <row r="382" spans="3:10" s="7" customFormat="1" x14ac:dyDescent="0.2">
      <c r="C382" s="18"/>
      <c r="J382" s="97"/>
    </row>
    <row r="383" spans="3:10" s="7" customFormat="1" x14ac:dyDescent="0.2">
      <c r="C383" s="18"/>
      <c r="J383" s="97"/>
    </row>
    <row r="384" spans="3:10" s="7" customFormat="1" x14ac:dyDescent="0.2">
      <c r="C384" s="18"/>
      <c r="J384" s="97"/>
    </row>
    <row r="385" spans="3:10" s="7" customFormat="1" x14ac:dyDescent="0.2">
      <c r="C385" s="18"/>
      <c r="J385" s="97"/>
    </row>
    <row r="386" spans="3:10" s="7" customFormat="1" x14ac:dyDescent="0.2">
      <c r="C386" s="18"/>
      <c r="J386" s="97"/>
    </row>
    <row r="387" spans="3:10" s="7" customFormat="1" x14ac:dyDescent="0.2">
      <c r="C387" s="18"/>
      <c r="J387" s="97"/>
    </row>
    <row r="388" spans="3:10" s="7" customFormat="1" x14ac:dyDescent="0.2">
      <c r="C388" s="18"/>
      <c r="J388" s="97"/>
    </row>
    <row r="389" spans="3:10" s="7" customFormat="1" x14ac:dyDescent="0.2">
      <c r="C389" s="18"/>
      <c r="J389" s="97"/>
    </row>
    <row r="390" spans="3:10" s="7" customFormat="1" x14ac:dyDescent="0.2">
      <c r="C390" s="18"/>
      <c r="J390" s="97"/>
    </row>
    <row r="391" spans="3:10" s="7" customFormat="1" x14ac:dyDescent="0.2">
      <c r="C391" s="18"/>
      <c r="J391" s="97"/>
    </row>
    <row r="392" spans="3:10" s="7" customFormat="1" x14ac:dyDescent="0.2">
      <c r="C392" s="18"/>
      <c r="J392" s="97"/>
    </row>
    <row r="393" spans="3:10" s="7" customFormat="1" x14ac:dyDescent="0.2">
      <c r="C393" s="18"/>
      <c r="J393" s="97"/>
    </row>
    <row r="394" spans="3:10" s="7" customFormat="1" x14ac:dyDescent="0.2">
      <c r="C394" s="18"/>
      <c r="J394" s="97"/>
    </row>
    <row r="395" spans="3:10" s="7" customFormat="1" x14ac:dyDescent="0.2">
      <c r="C395" s="18"/>
      <c r="J395" s="97"/>
    </row>
    <row r="396" spans="3:10" s="7" customFormat="1" x14ac:dyDescent="0.2">
      <c r="C396" s="18"/>
      <c r="J396" s="97"/>
    </row>
    <row r="397" spans="3:10" s="7" customFormat="1" x14ac:dyDescent="0.2">
      <c r="C397" s="18"/>
      <c r="J397" s="97"/>
    </row>
    <row r="398" spans="3:10" s="7" customFormat="1" x14ac:dyDescent="0.2">
      <c r="C398" s="18"/>
      <c r="J398" s="97"/>
    </row>
    <row r="399" spans="3:10" s="7" customFormat="1" x14ac:dyDescent="0.2">
      <c r="C399" s="18"/>
      <c r="J399" s="97"/>
    </row>
    <row r="400" spans="3:10" s="7" customFormat="1" x14ac:dyDescent="0.2">
      <c r="C400" s="18"/>
      <c r="J400" s="97"/>
    </row>
    <row r="401" spans="3:10" s="7" customFormat="1" x14ac:dyDescent="0.2">
      <c r="C401" s="18"/>
      <c r="J401" s="97"/>
    </row>
    <row r="402" spans="3:10" s="7" customFormat="1" x14ac:dyDescent="0.2">
      <c r="C402" s="18"/>
      <c r="J402" s="97"/>
    </row>
    <row r="403" spans="3:10" s="7" customFormat="1" x14ac:dyDescent="0.2">
      <c r="C403" s="18"/>
      <c r="J403" s="97"/>
    </row>
    <row r="404" spans="3:10" s="7" customFormat="1" x14ac:dyDescent="0.2">
      <c r="C404" s="18"/>
      <c r="J404" s="97"/>
    </row>
    <row r="405" spans="3:10" s="7" customFormat="1" x14ac:dyDescent="0.2">
      <c r="C405" s="18"/>
      <c r="J405" s="97"/>
    </row>
    <row r="406" spans="3:10" s="7" customFormat="1" x14ac:dyDescent="0.2">
      <c r="C406" s="18"/>
      <c r="J406" s="97"/>
    </row>
    <row r="407" spans="3:10" s="7" customFormat="1" x14ac:dyDescent="0.2">
      <c r="C407" s="18"/>
      <c r="J407" s="97"/>
    </row>
    <row r="408" spans="3:10" s="7" customFormat="1" x14ac:dyDescent="0.2">
      <c r="C408" s="18"/>
      <c r="J408" s="97"/>
    </row>
    <row r="409" spans="3:10" s="7" customFormat="1" x14ac:dyDescent="0.2">
      <c r="C409" s="18"/>
      <c r="J409" s="97"/>
    </row>
    <row r="410" spans="3:10" s="7" customFormat="1" x14ac:dyDescent="0.2">
      <c r="C410" s="18"/>
      <c r="J410" s="97"/>
    </row>
    <row r="411" spans="3:10" s="7" customFormat="1" x14ac:dyDescent="0.2">
      <c r="C411" s="18"/>
      <c r="J411" s="97"/>
    </row>
    <row r="412" spans="3:10" s="7" customFormat="1" x14ac:dyDescent="0.2">
      <c r="C412" s="18"/>
      <c r="J412" s="97"/>
    </row>
    <row r="413" spans="3:10" s="7" customFormat="1" x14ac:dyDescent="0.2">
      <c r="C413" s="18"/>
      <c r="J413" s="97"/>
    </row>
    <row r="414" spans="3:10" s="7" customFormat="1" x14ac:dyDescent="0.2">
      <c r="C414" s="18"/>
      <c r="J414" s="97"/>
    </row>
    <row r="415" spans="3:10" s="7" customFormat="1" x14ac:dyDescent="0.2">
      <c r="C415" s="18"/>
      <c r="J415" s="97"/>
    </row>
    <row r="416" spans="3:10" s="7" customFormat="1" x14ac:dyDescent="0.2">
      <c r="C416" s="18"/>
      <c r="J416" s="97"/>
    </row>
    <row r="417" spans="3:10" s="7" customFormat="1" x14ac:dyDescent="0.2">
      <c r="C417" s="18"/>
      <c r="J417" s="97"/>
    </row>
    <row r="418" spans="3:10" s="7" customFormat="1" x14ac:dyDescent="0.2">
      <c r="C418" s="18"/>
      <c r="J418" s="97"/>
    </row>
    <row r="419" spans="3:10" s="7" customFormat="1" x14ac:dyDescent="0.2">
      <c r="C419" s="18"/>
      <c r="J419" s="97"/>
    </row>
    <row r="420" spans="3:10" s="7" customFormat="1" x14ac:dyDescent="0.2">
      <c r="C420" s="18"/>
      <c r="J420" s="97"/>
    </row>
    <row r="421" spans="3:10" s="7" customFormat="1" x14ac:dyDescent="0.2">
      <c r="C421" s="18"/>
      <c r="J421" s="97"/>
    </row>
    <row r="422" spans="3:10" s="7" customFormat="1" x14ac:dyDescent="0.2">
      <c r="C422" s="18"/>
      <c r="J422" s="97"/>
    </row>
    <row r="423" spans="3:10" s="7" customFormat="1" x14ac:dyDescent="0.2">
      <c r="C423" s="18"/>
      <c r="J423" s="97"/>
    </row>
    <row r="424" spans="3:10" s="7" customFormat="1" x14ac:dyDescent="0.2">
      <c r="C424" s="18"/>
      <c r="J424" s="97"/>
    </row>
    <row r="425" spans="3:10" s="7" customFormat="1" x14ac:dyDescent="0.2">
      <c r="C425" s="18"/>
      <c r="J425" s="97"/>
    </row>
    <row r="426" spans="3:10" s="7" customFormat="1" x14ac:dyDescent="0.2">
      <c r="C426" s="18"/>
      <c r="J426" s="97"/>
    </row>
    <row r="427" spans="3:10" s="7" customFormat="1" x14ac:dyDescent="0.2">
      <c r="C427" s="18"/>
      <c r="J427" s="97"/>
    </row>
    <row r="428" spans="3:10" s="7" customFormat="1" x14ac:dyDescent="0.2">
      <c r="C428" s="18"/>
      <c r="J428" s="97"/>
    </row>
    <row r="429" spans="3:10" s="7" customFormat="1" x14ac:dyDescent="0.2">
      <c r="C429" s="18"/>
      <c r="J429" s="97"/>
    </row>
    <row r="430" spans="3:10" s="7" customFormat="1" x14ac:dyDescent="0.2">
      <c r="C430" s="18"/>
      <c r="J430" s="97"/>
    </row>
    <row r="431" spans="3:10" s="7" customFormat="1" x14ac:dyDescent="0.2">
      <c r="C431" s="18"/>
      <c r="J431" s="97"/>
    </row>
    <row r="432" spans="3:10" s="7" customFormat="1" x14ac:dyDescent="0.2">
      <c r="C432" s="18"/>
      <c r="J432" s="97"/>
    </row>
    <row r="433" spans="3:10" s="7" customFormat="1" x14ac:dyDescent="0.2">
      <c r="C433" s="18"/>
      <c r="J433" s="97"/>
    </row>
    <row r="434" spans="3:10" s="7" customFormat="1" x14ac:dyDescent="0.2">
      <c r="C434" s="18"/>
      <c r="J434" s="97"/>
    </row>
    <row r="435" spans="3:10" s="7" customFormat="1" x14ac:dyDescent="0.2">
      <c r="C435" s="18"/>
      <c r="J435" s="97"/>
    </row>
    <row r="436" spans="3:10" s="7" customFormat="1" x14ac:dyDescent="0.2">
      <c r="C436" s="18"/>
      <c r="J436" s="97"/>
    </row>
    <row r="437" spans="3:10" s="7" customFormat="1" x14ac:dyDescent="0.2">
      <c r="C437" s="18"/>
      <c r="J437" s="97"/>
    </row>
    <row r="438" spans="3:10" s="7" customFormat="1" x14ac:dyDescent="0.2">
      <c r="C438" s="18"/>
      <c r="J438" s="97"/>
    </row>
    <row r="439" spans="3:10" s="7" customFormat="1" x14ac:dyDescent="0.2">
      <c r="C439" s="18"/>
      <c r="J439" s="97"/>
    </row>
    <row r="440" spans="3:10" s="7" customFormat="1" x14ac:dyDescent="0.2">
      <c r="C440" s="18"/>
      <c r="J440" s="97"/>
    </row>
    <row r="441" spans="3:10" s="7" customFormat="1" x14ac:dyDescent="0.2">
      <c r="C441" s="18"/>
      <c r="J441" s="97"/>
    </row>
    <row r="442" spans="3:10" s="7" customFormat="1" x14ac:dyDescent="0.2">
      <c r="C442" s="18"/>
      <c r="J442" s="97"/>
    </row>
    <row r="443" spans="3:10" s="7" customFormat="1" x14ac:dyDescent="0.2">
      <c r="C443" s="18"/>
      <c r="J443" s="97"/>
    </row>
    <row r="444" spans="3:10" s="7" customFormat="1" x14ac:dyDescent="0.2">
      <c r="C444" s="18"/>
      <c r="J444" s="97"/>
    </row>
    <row r="445" spans="3:10" s="7" customFormat="1" x14ac:dyDescent="0.2">
      <c r="C445" s="18"/>
      <c r="J445" s="97"/>
    </row>
    <row r="446" spans="3:10" s="7" customFormat="1" x14ac:dyDescent="0.2">
      <c r="C446" s="18"/>
      <c r="J446" s="97"/>
    </row>
    <row r="447" spans="3:10" s="7" customFormat="1" x14ac:dyDescent="0.2">
      <c r="C447" s="18"/>
      <c r="J447" s="97"/>
    </row>
    <row r="448" spans="3:10" s="7" customFormat="1" x14ac:dyDescent="0.2">
      <c r="C448" s="18"/>
      <c r="J448" s="97"/>
    </row>
    <row r="449" spans="3:10" s="7" customFormat="1" x14ac:dyDescent="0.2">
      <c r="C449" s="18"/>
      <c r="J449" s="97"/>
    </row>
    <row r="450" spans="3:10" s="7" customFormat="1" x14ac:dyDescent="0.2">
      <c r="C450" s="18"/>
      <c r="J450" s="97"/>
    </row>
    <row r="451" spans="3:10" s="7" customFormat="1" x14ac:dyDescent="0.2">
      <c r="C451" s="18"/>
      <c r="J451" s="97"/>
    </row>
    <row r="452" spans="3:10" s="7" customFormat="1" x14ac:dyDescent="0.2">
      <c r="C452" s="18"/>
      <c r="J452" s="97"/>
    </row>
    <row r="453" spans="3:10" s="7" customFormat="1" x14ac:dyDescent="0.2">
      <c r="C453" s="18"/>
      <c r="J453" s="97"/>
    </row>
    <row r="454" spans="3:10" s="7" customFormat="1" x14ac:dyDescent="0.2">
      <c r="C454" s="18"/>
      <c r="J454" s="97"/>
    </row>
    <row r="455" spans="3:10" s="7" customFormat="1" x14ac:dyDescent="0.2">
      <c r="C455" s="18"/>
      <c r="J455" s="97"/>
    </row>
    <row r="456" spans="3:10" s="7" customFormat="1" x14ac:dyDescent="0.2">
      <c r="C456" s="18"/>
      <c r="J456" s="97"/>
    </row>
    <row r="457" spans="3:10" s="7" customFormat="1" x14ac:dyDescent="0.2">
      <c r="C457" s="18"/>
      <c r="J457" s="97"/>
    </row>
    <row r="458" spans="3:10" s="7" customFormat="1" x14ac:dyDescent="0.2">
      <c r="C458" s="18"/>
      <c r="J458" s="97"/>
    </row>
    <row r="459" spans="3:10" s="7" customFormat="1" x14ac:dyDescent="0.2">
      <c r="C459" s="18"/>
      <c r="J459" s="97"/>
    </row>
    <row r="460" spans="3:10" s="7" customFormat="1" x14ac:dyDescent="0.2">
      <c r="C460" s="18"/>
      <c r="J460" s="97"/>
    </row>
    <row r="461" spans="3:10" s="7" customFormat="1" x14ac:dyDescent="0.2">
      <c r="C461" s="18"/>
      <c r="J461" s="97"/>
    </row>
    <row r="462" spans="3:10" s="7" customFormat="1" x14ac:dyDescent="0.2">
      <c r="C462" s="18"/>
      <c r="J462" s="97"/>
    </row>
    <row r="463" spans="3:10" s="7" customFormat="1" x14ac:dyDescent="0.2">
      <c r="C463" s="18"/>
      <c r="J463" s="97"/>
    </row>
    <row r="464" spans="3:10" s="7" customFormat="1" x14ac:dyDescent="0.2">
      <c r="C464" s="18"/>
      <c r="J464" s="97"/>
    </row>
    <row r="465" spans="3:10" s="7" customFormat="1" x14ac:dyDescent="0.2">
      <c r="C465" s="18"/>
      <c r="J465" s="97"/>
    </row>
    <row r="466" spans="3:10" s="7" customFormat="1" x14ac:dyDescent="0.2">
      <c r="C466" s="18"/>
      <c r="J466" s="97"/>
    </row>
    <row r="467" spans="3:10" s="7" customFormat="1" x14ac:dyDescent="0.2">
      <c r="C467" s="18"/>
      <c r="J467" s="97"/>
    </row>
    <row r="468" spans="3:10" s="7" customFormat="1" x14ac:dyDescent="0.2">
      <c r="C468" s="18"/>
      <c r="J468" s="97"/>
    </row>
    <row r="469" spans="3:10" s="7" customFormat="1" x14ac:dyDescent="0.2">
      <c r="C469" s="18"/>
      <c r="J469" s="97"/>
    </row>
    <row r="470" spans="3:10" s="7" customFormat="1" x14ac:dyDescent="0.2">
      <c r="C470" s="18"/>
      <c r="J470" s="97"/>
    </row>
    <row r="471" spans="3:10" s="7" customFormat="1" x14ac:dyDescent="0.2">
      <c r="C471" s="18"/>
      <c r="J471" s="97"/>
    </row>
    <row r="472" spans="3:10" s="7" customFormat="1" x14ac:dyDescent="0.2">
      <c r="C472" s="18"/>
      <c r="J472" s="97"/>
    </row>
    <row r="473" spans="3:10" s="7" customFormat="1" x14ac:dyDescent="0.2">
      <c r="C473" s="18"/>
      <c r="J473" s="97"/>
    </row>
    <row r="474" spans="3:10" s="7" customFormat="1" x14ac:dyDescent="0.2">
      <c r="C474" s="18"/>
      <c r="J474" s="97"/>
    </row>
    <row r="475" spans="3:10" s="7" customFormat="1" x14ac:dyDescent="0.2">
      <c r="C475" s="18"/>
      <c r="J475" s="97"/>
    </row>
    <row r="476" spans="3:10" s="7" customFormat="1" x14ac:dyDescent="0.2">
      <c r="C476" s="18"/>
      <c r="J476" s="97"/>
    </row>
    <row r="477" spans="3:10" s="7" customFormat="1" x14ac:dyDescent="0.2">
      <c r="C477" s="18"/>
      <c r="J477" s="97"/>
    </row>
    <row r="478" spans="3:10" s="7" customFormat="1" x14ac:dyDescent="0.2">
      <c r="C478" s="18"/>
      <c r="J478" s="97"/>
    </row>
    <row r="479" spans="3:10" s="7" customFormat="1" x14ac:dyDescent="0.2">
      <c r="C479" s="18"/>
      <c r="J479" s="97"/>
    </row>
    <row r="480" spans="3:10" s="7" customFormat="1" x14ac:dyDescent="0.2">
      <c r="C480" s="18"/>
      <c r="J480" s="97"/>
    </row>
    <row r="481" spans="3:10" s="7" customFormat="1" x14ac:dyDescent="0.2">
      <c r="C481" s="18"/>
      <c r="J481" s="97"/>
    </row>
    <row r="482" spans="3:10" s="7" customFormat="1" x14ac:dyDescent="0.2">
      <c r="C482" s="18"/>
      <c r="J482" s="97"/>
    </row>
    <row r="483" spans="3:10" s="7" customFormat="1" x14ac:dyDescent="0.2">
      <c r="C483" s="18"/>
      <c r="J483" s="97"/>
    </row>
    <row r="484" spans="3:10" s="7" customFormat="1" x14ac:dyDescent="0.2">
      <c r="C484" s="18"/>
      <c r="J484" s="97"/>
    </row>
    <row r="485" spans="3:10" s="7" customFormat="1" x14ac:dyDescent="0.2">
      <c r="C485" s="18"/>
      <c r="J485" s="97"/>
    </row>
    <row r="486" spans="3:10" s="7" customFormat="1" x14ac:dyDescent="0.2">
      <c r="C486" s="18"/>
      <c r="J486" s="97"/>
    </row>
    <row r="487" spans="3:10" s="7" customFormat="1" x14ac:dyDescent="0.2">
      <c r="C487" s="18"/>
      <c r="J487" s="97"/>
    </row>
    <row r="488" spans="3:10" s="7" customFormat="1" x14ac:dyDescent="0.2">
      <c r="C488" s="18"/>
      <c r="J488" s="97"/>
    </row>
    <row r="489" spans="3:10" s="7" customFormat="1" x14ac:dyDescent="0.2">
      <c r="C489" s="18"/>
      <c r="J489" s="97"/>
    </row>
    <row r="490" spans="3:10" s="7" customFormat="1" x14ac:dyDescent="0.2">
      <c r="C490" s="18"/>
      <c r="J490" s="97"/>
    </row>
    <row r="491" spans="3:10" s="7" customFormat="1" x14ac:dyDescent="0.2">
      <c r="C491" s="18"/>
      <c r="J491" s="97"/>
    </row>
    <row r="492" spans="3:10" s="7" customFormat="1" x14ac:dyDescent="0.2">
      <c r="C492" s="18"/>
      <c r="J492" s="97"/>
    </row>
    <row r="493" spans="3:10" s="7" customFormat="1" x14ac:dyDescent="0.2">
      <c r="C493" s="18"/>
      <c r="J493" s="97"/>
    </row>
    <row r="494" spans="3:10" s="7" customFormat="1" x14ac:dyDescent="0.2">
      <c r="C494" s="18"/>
      <c r="J494" s="97"/>
    </row>
    <row r="495" spans="3:10" s="7" customFormat="1" x14ac:dyDescent="0.2">
      <c r="C495" s="18"/>
      <c r="J495" s="97"/>
    </row>
    <row r="496" spans="3:10" s="7" customFormat="1" x14ac:dyDescent="0.2">
      <c r="C496" s="18"/>
      <c r="J496" s="97"/>
    </row>
    <row r="497" spans="3:10" s="7" customFormat="1" x14ac:dyDescent="0.2">
      <c r="C497" s="18"/>
      <c r="J497" s="97"/>
    </row>
    <row r="498" spans="3:10" s="7" customFormat="1" x14ac:dyDescent="0.2">
      <c r="C498" s="18"/>
      <c r="J498" s="97"/>
    </row>
    <row r="499" spans="3:10" s="7" customFormat="1" x14ac:dyDescent="0.2">
      <c r="C499" s="18"/>
      <c r="J499" s="97"/>
    </row>
    <row r="500" spans="3:10" s="7" customFormat="1" x14ac:dyDescent="0.2">
      <c r="C500" s="18"/>
      <c r="J500" s="97"/>
    </row>
    <row r="501" spans="3:10" s="7" customFormat="1" x14ac:dyDescent="0.2">
      <c r="C501" s="18"/>
      <c r="J501" s="97"/>
    </row>
    <row r="502" spans="3:10" s="7" customFormat="1" x14ac:dyDescent="0.2">
      <c r="C502" s="18"/>
      <c r="J502" s="97"/>
    </row>
    <row r="503" spans="3:10" s="7" customFormat="1" x14ac:dyDescent="0.2">
      <c r="C503" s="18"/>
      <c r="J503" s="97"/>
    </row>
    <row r="504" spans="3:10" s="7" customFormat="1" x14ac:dyDescent="0.2">
      <c r="C504" s="18"/>
      <c r="J504" s="97"/>
    </row>
    <row r="505" spans="3:10" s="7" customFormat="1" x14ac:dyDescent="0.2">
      <c r="C505" s="18"/>
      <c r="J505" s="97"/>
    </row>
    <row r="506" spans="3:10" s="7" customFormat="1" x14ac:dyDescent="0.2">
      <c r="C506" s="18"/>
      <c r="J506" s="97"/>
    </row>
    <row r="507" spans="3:10" s="7" customFormat="1" x14ac:dyDescent="0.2">
      <c r="C507" s="18"/>
      <c r="J507" s="97"/>
    </row>
    <row r="508" spans="3:10" s="7" customFormat="1" x14ac:dyDescent="0.2">
      <c r="C508" s="18"/>
      <c r="J508" s="97"/>
    </row>
    <row r="509" spans="3:10" s="7" customFormat="1" x14ac:dyDescent="0.2">
      <c r="C509" s="18"/>
      <c r="J509" s="97"/>
    </row>
    <row r="510" spans="3:10" s="7" customFormat="1" x14ac:dyDescent="0.2">
      <c r="C510" s="18"/>
      <c r="J510" s="97"/>
    </row>
    <row r="511" spans="3:10" s="7" customFormat="1" x14ac:dyDescent="0.2">
      <c r="C511" s="18"/>
      <c r="J511" s="97"/>
    </row>
    <row r="512" spans="3:10" s="7" customFormat="1" x14ac:dyDescent="0.2">
      <c r="C512" s="18"/>
      <c r="J512" s="97"/>
    </row>
    <row r="513" spans="3:10" s="7" customFormat="1" x14ac:dyDescent="0.2">
      <c r="C513" s="18"/>
      <c r="J513" s="97"/>
    </row>
    <row r="514" spans="3:10" s="7" customFormat="1" x14ac:dyDescent="0.2">
      <c r="C514" s="18"/>
      <c r="J514" s="97"/>
    </row>
    <row r="515" spans="3:10" s="7" customFormat="1" x14ac:dyDescent="0.2">
      <c r="C515" s="18"/>
      <c r="J515" s="97"/>
    </row>
    <row r="516" spans="3:10" s="7" customFormat="1" x14ac:dyDescent="0.2">
      <c r="C516" s="18"/>
      <c r="J516" s="97"/>
    </row>
    <row r="517" spans="3:10" s="7" customFormat="1" x14ac:dyDescent="0.2">
      <c r="C517" s="18"/>
      <c r="J517" s="97"/>
    </row>
    <row r="518" spans="3:10" s="7" customFormat="1" x14ac:dyDescent="0.2">
      <c r="C518" s="18"/>
      <c r="J518" s="97"/>
    </row>
    <row r="519" spans="3:10" s="7" customFormat="1" x14ac:dyDescent="0.2">
      <c r="C519" s="18"/>
      <c r="J519" s="97"/>
    </row>
    <row r="520" spans="3:10" s="7" customFormat="1" x14ac:dyDescent="0.2">
      <c r="C520" s="18"/>
      <c r="J520" s="97"/>
    </row>
    <row r="521" spans="3:10" s="7" customFormat="1" x14ac:dyDescent="0.2">
      <c r="C521" s="18"/>
      <c r="J521" s="97"/>
    </row>
    <row r="522" spans="3:10" s="7" customFormat="1" x14ac:dyDescent="0.2">
      <c r="C522" s="18"/>
      <c r="J522" s="97"/>
    </row>
    <row r="523" spans="3:10" s="7" customFormat="1" x14ac:dyDescent="0.2">
      <c r="C523" s="18"/>
      <c r="J523" s="97"/>
    </row>
    <row r="524" spans="3:10" s="7" customFormat="1" x14ac:dyDescent="0.2">
      <c r="C524" s="18"/>
      <c r="J524" s="97"/>
    </row>
    <row r="525" spans="3:10" s="7" customFormat="1" x14ac:dyDescent="0.2">
      <c r="C525" s="18"/>
      <c r="J525" s="97"/>
    </row>
    <row r="526" spans="3:10" s="7" customFormat="1" x14ac:dyDescent="0.2">
      <c r="C526" s="18"/>
      <c r="J526" s="97"/>
    </row>
    <row r="527" spans="3:10" s="7" customFormat="1" x14ac:dyDescent="0.2">
      <c r="C527" s="18"/>
      <c r="J527" s="97"/>
    </row>
    <row r="528" spans="3:10" s="7" customFormat="1" x14ac:dyDescent="0.2">
      <c r="C528" s="18"/>
      <c r="J528" s="97"/>
    </row>
    <row r="529" spans="3:10" s="7" customFormat="1" x14ac:dyDescent="0.2">
      <c r="C529" s="18"/>
      <c r="J529" s="97"/>
    </row>
    <row r="530" spans="3:10" s="7" customFormat="1" x14ac:dyDescent="0.2">
      <c r="C530" s="18"/>
      <c r="J530" s="97"/>
    </row>
    <row r="531" spans="3:10" s="7" customFormat="1" x14ac:dyDescent="0.2">
      <c r="C531" s="18"/>
      <c r="J531" s="97"/>
    </row>
    <row r="532" spans="3:10" s="7" customFormat="1" x14ac:dyDescent="0.2">
      <c r="C532" s="18"/>
      <c r="J532" s="97"/>
    </row>
    <row r="533" spans="3:10" s="7" customFormat="1" x14ac:dyDescent="0.2">
      <c r="C533" s="18"/>
      <c r="J533" s="97"/>
    </row>
    <row r="534" spans="3:10" s="7" customFormat="1" x14ac:dyDescent="0.2">
      <c r="C534" s="18"/>
      <c r="J534" s="97"/>
    </row>
    <row r="535" spans="3:10" s="7" customFormat="1" x14ac:dyDescent="0.2">
      <c r="C535" s="18"/>
      <c r="J535" s="97"/>
    </row>
    <row r="536" spans="3:10" s="7" customFormat="1" x14ac:dyDescent="0.2">
      <c r="C536" s="18"/>
      <c r="J536" s="97"/>
    </row>
    <row r="537" spans="3:10" s="7" customFormat="1" x14ac:dyDescent="0.2">
      <c r="C537" s="18"/>
      <c r="J537" s="97"/>
    </row>
    <row r="538" spans="3:10" s="7" customFormat="1" x14ac:dyDescent="0.2">
      <c r="C538" s="18"/>
      <c r="J538" s="97"/>
    </row>
    <row r="539" spans="3:10" s="7" customFormat="1" x14ac:dyDescent="0.2">
      <c r="C539" s="18"/>
      <c r="J539" s="97"/>
    </row>
    <row r="540" spans="3:10" s="7" customFormat="1" x14ac:dyDescent="0.2">
      <c r="C540" s="18"/>
      <c r="J540" s="97"/>
    </row>
    <row r="541" spans="3:10" s="7" customFormat="1" x14ac:dyDescent="0.2">
      <c r="C541" s="18"/>
      <c r="J541" s="97"/>
    </row>
    <row r="542" spans="3:10" s="7" customFormat="1" x14ac:dyDescent="0.2">
      <c r="C542" s="18"/>
      <c r="J542" s="97"/>
    </row>
    <row r="543" spans="3:10" s="7" customFormat="1" x14ac:dyDescent="0.2">
      <c r="C543" s="18"/>
      <c r="J543" s="97"/>
    </row>
    <row r="544" spans="3:10" s="7" customFormat="1" x14ac:dyDescent="0.2">
      <c r="C544" s="18"/>
      <c r="J544" s="97"/>
    </row>
    <row r="545" spans="3:10" s="7" customFormat="1" x14ac:dyDescent="0.2">
      <c r="C545" s="18"/>
      <c r="J545" s="97"/>
    </row>
    <row r="546" spans="3:10" s="7" customFormat="1" x14ac:dyDescent="0.2">
      <c r="C546" s="18"/>
      <c r="J546" s="97"/>
    </row>
    <row r="547" spans="3:10" s="7" customFormat="1" x14ac:dyDescent="0.2">
      <c r="C547" s="18"/>
      <c r="J547" s="97"/>
    </row>
    <row r="548" spans="3:10" s="7" customFormat="1" x14ac:dyDescent="0.2">
      <c r="C548" s="18"/>
      <c r="J548" s="97"/>
    </row>
    <row r="549" spans="3:10" s="7" customFormat="1" x14ac:dyDescent="0.2">
      <c r="C549" s="18"/>
      <c r="J549" s="97"/>
    </row>
    <row r="550" spans="3:10" s="7" customFormat="1" x14ac:dyDescent="0.2">
      <c r="C550" s="18"/>
      <c r="J550" s="97"/>
    </row>
    <row r="551" spans="3:10" s="7" customFormat="1" x14ac:dyDescent="0.2">
      <c r="C551" s="18"/>
      <c r="J551" s="97"/>
    </row>
    <row r="552" spans="3:10" s="7" customFormat="1" x14ac:dyDescent="0.2">
      <c r="C552" s="18"/>
      <c r="J552" s="97"/>
    </row>
    <row r="553" spans="3:10" s="7" customFormat="1" x14ac:dyDescent="0.2">
      <c r="C553" s="18"/>
      <c r="J553" s="97"/>
    </row>
    <row r="554" spans="3:10" s="7" customFormat="1" x14ac:dyDescent="0.2">
      <c r="C554" s="18"/>
      <c r="J554" s="97"/>
    </row>
    <row r="555" spans="3:10" s="7" customFormat="1" x14ac:dyDescent="0.2">
      <c r="C555" s="18"/>
      <c r="J555" s="97"/>
    </row>
    <row r="556" spans="3:10" s="7" customFormat="1" x14ac:dyDescent="0.2">
      <c r="C556" s="18"/>
      <c r="J556" s="97"/>
    </row>
    <row r="557" spans="3:10" s="7" customFormat="1" x14ac:dyDescent="0.2">
      <c r="C557" s="18"/>
      <c r="J557" s="97"/>
    </row>
    <row r="558" spans="3:10" s="7" customFormat="1" x14ac:dyDescent="0.2">
      <c r="C558" s="18"/>
      <c r="J558" s="97"/>
    </row>
    <row r="559" spans="3:10" s="7" customFormat="1" x14ac:dyDescent="0.2">
      <c r="C559" s="18"/>
      <c r="J559" s="97"/>
    </row>
    <row r="560" spans="3:10" s="7" customFormat="1" x14ac:dyDescent="0.2">
      <c r="C560" s="18"/>
      <c r="J560" s="97"/>
    </row>
    <row r="561" spans="3:10" s="7" customFormat="1" x14ac:dyDescent="0.2">
      <c r="C561" s="18"/>
      <c r="J561" s="97"/>
    </row>
    <row r="562" spans="3:10" s="7" customFormat="1" x14ac:dyDescent="0.2">
      <c r="C562" s="18"/>
      <c r="J562" s="97"/>
    </row>
    <row r="563" spans="3:10" s="7" customFormat="1" x14ac:dyDescent="0.2">
      <c r="C563" s="18"/>
      <c r="J563" s="97"/>
    </row>
    <row r="564" spans="3:10" s="7" customFormat="1" x14ac:dyDescent="0.2">
      <c r="C564" s="18"/>
      <c r="J564" s="97"/>
    </row>
    <row r="565" spans="3:10" s="7" customFormat="1" x14ac:dyDescent="0.2">
      <c r="C565" s="18"/>
      <c r="J565" s="97"/>
    </row>
    <row r="566" spans="3:10" s="7" customFormat="1" x14ac:dyDescent="0.2">
      <c r="C566" s="18"/>
      <c r="J566" s="97"/>
    </row>
    <row r="567" spans="3:10" s="7" customFormat="1" x14ac:dyDescent="0.2">
      <c r="C567" s="18"/>
      <c r="J567" s="97"/>
    </row>
    <row r="568" spans="3:10" s="7" customFormat="1" x14ac:dyDescent="0.2">
      <c r="C568" s="18"/>
      <c r="J568" s="97"/>
    </row>
    <row r="569" spans="3:10" s="7" customFormat="1" x14ac:dyDescent="0.2">
      <c r="C569" s="18"/>
      <c r="J569" s="97"/>
    </row>
    <row r="570" spans="3:10" s="7" customFormat="1" x14ac:dyDescent="0.2">
      <c r="C570" s="18"/>
      <c r="J570" s="97"/>
    </row>
    <row r="571" spans="3:10" s="7" customFormat="1" x14ac:dyDescent="0.2">
      <c r="C571" s="18"/>
      <c r="J571" s="97"/>
    </row>
    <row r="572" spans="3:10" s="7" customFormat="1" x14ac:dyDescent="0.2">
      <c r="C572" s="18"/>
      <c r="J572" s="97"/>
    </row>
    <row r="573" spans="3:10" s="7" customFormat="1" x14ac:dyDescent="0.2">
      <c r="C573" s="18"/>
      <c r="J573" s="97"/>
    </row>
    <row r="574" spans="3:10" s="7" customFormat="1" x14ac:dyDescent="0.2">
      <c r="C574" s="18"/>
      <c r="J574" s="97"/>
    </row>
    <row r="575" spans="3:10" s="7" customFormat="1" x14ac:dyDescent="0.2">
      <c r="C575" s="18"/>
      <c r="J575" s="97"/>
    </row>
    <row r="576" spans="3:10" s="7" customFormat="1" x14ac:dyDescent="0.2">
      <c r="C576" s="18"/>
      <c r="J576" s="97"/>
    </row>
    <row r="577" spans="3:10" s="7" customFormat="1" x14ac:dyDescent="0.2">
      <c r="C577" s="18"/>
      <c r="J577" s="97"/>
    </row>
    <row r="578" spans="3:10" s="7" customFormat="1" x14ac:dyDescent="0.2">
      <c r="C578" s="18"/>
      <c r="J578" s="97"/>
    </row>
    <row r="579" spans="3:10" s="7" customFormat="1" x14ac:dyDescent="0.2">
      <c r="C579" s="18"/>
      <c r="J579" s="97"/>
    </row>
    <row r="580" spans="3:10" s="7" customFormat="1" x14ac:dyDescent="0.2">
      <c r="C580" s="18"/>
      <c r="J580" s="97"/>
    </row>
    <row r="581" spans="3:10" s="7" customFormat="1" x14ac:dyDescent="0.2">
      <c r="C581" s="18"/>
      <c r="J581" s="97"/>
    </row>
    <row r="582" spans="3:10" s="7" customFormat="1" x14ac:dyDescent="0.2">
      <c r="C582" s="18"/>
      <c r="J582" s="97"/>
    </row>
    <row r="583" spans="3:10" s="7" customFormat="1" x14ac:dyDescent="0.2">
      <c r="C583" s="18"/>
      <c r="J583" s="97"/>
    </row>
    <row r="584" spans="3:10" s="7" customFormat="1" x14ac:dyDescent="0.2">
      <c r="C584" s="18"/>
      <c r="J584" s="97"/>
    </row>
    <row r="585" spans="3:10" s="7" customFormat="1" x14ac:dyDescent="0.2">
      <c r="C585" s="18"/>
      <c r="J585" s="97"/>
    </row>
    <row r="586" spans="3:10" s="7" customFormat="1" x14ac:dyDescent="0.2">
      <c r="C586" s="18"/>
      <c r="J586" s="97"/>
    </row>
    <row r="587" spans="3:10" s="7" customFormat="1" x14ac:dyDescent="0.2">
      <c r="C587" s="18"/>
      <c r="J587" s="97"/>
    </row>
    <row r="588" spans="3:10" s="7" customFormat="1" x14ac:dyDescent="0.2">
      <c r="C588" s="18"/>
      <c r="J588" s="97"/>
    </row>
    <row r="589" spans="3:10" s="7" customFormat="1" x14ac:dyDescent="0.2">
      <c r="C589" s="18"/>
      <c r="J589" s="97"/>
    </row>
    <row r="590" spans="3:10" s="7" customFormat="1" x14ac:dyDescent="0.2">
      <c r="C590" s="18"/>
      <c r="J590" s="97"/>
    </row>
    <row r="591" spans="3:10" s="7" customFormat="1" x14ac:dyDescent="0.2">
      <c r="C591" s="18"/>
      <c r="J591" s="97"/>
    </row>
    <row r="592" spans="3:10" s="7" customFormat="1" x14ac:dyDescent="0.2">
      <c r="C592" s="18"/>
      <c r="J592" s="97"/>
    </row>
    <row r="593" spans="3:10" s="7" customFormat="1" x14ac:dyDescent="0.2">
      <c r="C593" s="18"/>
      <c r="J593" s="97"/>
    </row>
    <row r="594" spans="3:10" s="7" customFormat="1" x14ac:dyDescent="0.2">
      <c r="C594" s="18"/>
      <c r="J594" s="97"/>
    </row>
    <row r="595" spans="3:10" s="7" customFormat="1" x14ac:dyDescent="0.2">
      <c r="C595" s="18"/>
      <c r="J595" s="97"/>
    </row>
    <row r="596" spans="3:10" s="7" customFormat="1" x14ac:dyDescent="0.2">
      <c r="C596" s="18"/>
      <c r="J596" s="97"/>
    </row>
    <row r="597" spans="3:10" s="7" customFormat="1" x14ac:dyDescent="0.2">
      <c r="C597" s="18"/>
      <c r="J597" s="97"/>
    </row>
    <row r="598" spans="3:10" s="7" customFormat="1" x14ac:dyDescent="0.2">
      <c r="C598" s="18"/>
      <c r="J598" s="97"/>
    </row>
    <row r="599" spans="3:10" s="7" customFormat="1" x14ac:dyDescent="0.2">
      <c r="C599" s="18"/>
      <c r="J599" s="97"/>
    </row>
    <row r="600" spans="3:10" s="7" customFormat="1" x14ac:dyDescent="0.2">
      <c r="C600" s="18"/>
      <c r="J600" s="97"/>
    </row>
    <row r="601" spans="3:10" s="7" customFormat="1" x14ac:dyDescent="0.2">
      <c r="C601" s="18"/>
      <c r="J601" s="97"/>
    </row>
    <row r="602" spans="3:10" s="7" customFormat="1" x14ac:dyDescent="0.2">
      <c r="C602" s="18"/>
      <c r="J602" s="97"/>
    </row>
    <row r="603" spans="3:10" s="7" customFormat="1" x14ac:dyDescent="0.2">
      <c r="C603" s="18"/>
      <c r="J603" s="97"/>
    </row>
    <row r="604" spans="3:10" s="7" customFormat="1" x14ac:dyDescent="0.2">
      <c r="C604" s="18"/>
      <c r="J604" s="97"/>
    </row>
    <row r="605" spans="3:10" s="7" customFormat="1" x14ac:dyDescent="0.2">
      <c r="C605" s="18"/>
      <c r="J605" s="97"/>
    </row>
    <row r="606" spans="3:10" s="7" customFormat="1" x14ac:dyDescent="0.2">
      <c r="C606" s="18"/>
      <c r="J606" s="97"/>
    </row>
    <row r="607" spans="3:10" s="7" customFormat="1" x14ac:dyDescent="0.2">
      <c r="C607" s="18"/>
      <c r="J607" s="97"/>
    </row>
    <row r="608" spans="3:10" s="7" customFormat="1" x14ac:dyDescent="0.2">
      <c r="C608" s="18"/>
      <c r="J608" s="97"/>
    </row>
    <row r="609" spans="3:10" s="7" customFormat="1" x14ac:dyDescent="0.2">
      <c r="C609" s="18"/>
      <c r="J609" s="97"/>
    </row>
    <row r="610" spans="3:10" s="7" customFormat="1" x14ac:dyDescent="0.2">
      <c r="C610" s="18"/>
      <c r="J610" s="97"/>
    </row>
    <row r="611" spans="3:10" s="7" customFormat="1" x14ac:dyDescent="0.2">
      <c r="C611" s="18"/>
      <c r="J611" s="97"/>
    </row>
    <row r="612" spans="3:10" s="7" customFormat="1" x14ac:dyDescent="0.2">
      <c r="C612" s="18"/>
      <c r="J612" s="97"/>
    </row>
    <row r="613" spans="3:10" s="7" customFormat="1" x14ac:dyDescent="0.2">
      <c r="C613" s="18"/>
      <c r="J613" s="97"/>
    </row>
    <row r="614" spans="3:10" s="7" customFormat="1" x14ac:dyDescent="0.2">
      <c r="C614" s="18"/>
      <c r="J614" s="97"/>
    </row>
    <row r="615" spans="3:10" s="7" customFormat="1" x14ac:dyDescent="0.2">
      <c r="C615" s="18"/>
      <c r="J615" s="97"/>
    </row>
    <row r="616" spans="3:10" s="7" customFormat="1" x14ac:dyDescent="0.2">
      <c r="C616" s="18"/>
      <c r="J616" s="97"/>
    </row>
    <row r="617" spans="3:10" s="7" customFormat="1" x14ac:dyDescent="0.2">
      <c r="C617" s="18"/>
      <c r="J617" s="97"/>
    </row>
    <row r="618" spans="3:10" s="7" customFormat="1" x14ac:dyDescent="0.2">
      <c r="C618" s="18"/>
      <c r="J618" s="97"/>
    </row>
    <row r="619" spans="3:10" s="7" customFormat="1" x14ac:dyDescent="0.2">
      <c r="C619" s="18"/>
      <c r="J619" s="97"/>
    </row>
    <row r="620" spans="3:10" s="7" customFormat="1" x14ac:dyDescent="0.2">
      <c r="C620" s="18"/>
      <c r="J620" s="97"/>
    </row>
    <row r="621" spans="3:10" s="7" customFormat="1" x14ac:dyDescent="0.2">
      <c r="C621" s="18"/>
      <c r="J621" s="97"/>
    </row>
    <row r="622" spans="3:10" s="7" customFormat="1" x14ac:dyDescent="0.2">
      <c r="C622" s="18"/>
      <c r="J622" s="97"/>
    </row>
    <row r="623" spans="3:10" s="7" customFormat="1" x14ac:dyDescent="0.2">
      <c r="C623" s="18"/>
      <c r="J623" s="97"/>
    </row>
    <row r="624" spans="3:10" s="7" customFormat="1" x14ac:dyDescent="0.2">
      <c r="C624" s="18"/>
      <c r="J624" s="97"/>
    </row>
    <row r="625" spans="3:10" s="7" customFormat="1" x14ac:dyDescent="0.2">
      <c r="C625" s="18"/>
      <c r="J625" s="97"/>
    </row>
    <row r="626" spans="3:10" s="7" customFormat="1" x14ac:dyDescent="0.2">
      <c r="C626" s="18"/>
      <c r="J626" s="97"/>
    </row>
    <row r="627" spans="3:10" s="7" customFormat="1" x14ac:dyDescent="0.2">
      <c r="C627" s="18"/>
      <c r="J627" s="97"/>
    </row>
    <row r="628" spans="3:10" s="7" customFormat="1" x14ac:dyDescent="0.2">
      <c r="C628" s="18"/>
      <c r="J628" s="97"/>
    </row>
    <row r="629" spans="3:10" s="7" customFormat="1" x14ac:dyDescent="0.2">
      <c r="C629" s="18"/>
      <c r="J629" s="97"/>
    </row>
    <row r="630" spans="3:10" s="7" customFormat="1" x14ac:dyDescent="0.2">
      <c r="C630" s="18"/>
      <c r="J630" s="97"/>
    </row>
    <row r="631" spans="3:10" s="7" customFormat="1" x14ac:dyDescent="0.2">
      <c r="C631" s="18"/>
      <c r="J631" s="97"/>
    </row>
    <row r="632" spans="3:10" s="7" customFormat="1" x14ac:dyDescent="0.2">
      <c r="C632" s="18"/>
      <c r="J632" s="97"/>
    </row>
    <row r="633" spans="3:10" s="7" customFormat="1" x14ac:dyDescent="0.2">
      <c r="C633" s="18"/>
      <c r="J633" s="97"/>
    </row>
    <row r="634" spans="3:10" s="7" customFormat="1" x14ac:dyDescent="0.2">
      <c r="C634" s="18"/>
      <c r="J634" s="97"/>
    </row>
    <row r="635" spans="3:10" s="7" customFormat="1" x14ac:dyDescent="0.2">
      <c r="C635" s="18"/>
      <c r="J635" s="97"/>
    </row>
    <row r="636" spans="3:10" s="7" customFormat="1" x14ac:dyDescent="0.2">
      <c r="C636" s="18"/>
      <c r="J636" s="97"/>
    </row>
    <row r="637" spans="3:10" s="7" customFormat="1" x14ac:dyDescent="0.2">
      <c r="C637" s="18"/>
      <c r="J637" s="97"/>
    </row>
    <row r="638" spans="3:10" s="7" customFormat="1" x14ac:dyDescent="0.2">
      <c r="C638" s="18"/>
      <c r="J638" s="97"/>
    </row>
    <row r="639" spans="3:10" s="7" customFormat="1" x14ac:dyDescent="0.2">
      <c r="C639" s="18"/>
      <c r="J639" s="97"/>
    </row>
    <row r="640" spans="3:10" s="7" customFormat="1" x14ac:dyDescent="0.2">
      <c r="C640" s="18"/>
      <c r="J640" s="97"/>
    </row>
    <row r="641" spans="3:10" s="7" customFormat="1" x14ac:dyDescent="0.2">
      <c r="C641" s="18"/>
      <c r="J641" s="97"/>
    </row>
    <row r="642" spans="3:10" s="7" customFormat="1" x14ac:dyDescent="0.2">
      <c r="C642" s="18"/>
      <c r="J642" s="97"/>
    </row>
    <row r="643" spans="3:10" s="7" customFormat="1" x14ac:dyDescent="0.2">
      <c r="C643" s="18"/>
      <c r="J643" s="97"/>
    </row>
    <row r="644" spans="3:10" s="7" customFormat="1" x14ac:dyDescent="0.2">
      <c r="C644" s="18"/>
      <c r="J644" s="97"/>
    </row>
    <row r="645" spans="3:10" s="7" customFormat="1" x14ac:dyDescent="0.2">
      <c r="C645" s="18"/>
      <c r="J645" s="97"/>
    </row>
    <row r="646" spans="3:10" s="7" customFormat="1" x14ac:dyDescent="0.2">
      <c r="C646" s="18"/>
      <c r="J646" s="97"/>
    </row>
    <row r="647" spans="3:10" s="7" customFormat="1" x14ac:dyDescent="0.2">
      <c r="C647" s="18"/>
      <c r="J647" s="97"/>
    </row>
    <row r="648" spans="3:10" s="7" customFormat="1" x14ac:dyDescent="0.2">
      <c r="C648" s="18"/>
      <c r="J648" s="97"/>
    </row>
    <row r="649" spans="3:10" s="7" customFormat="1" x14ac:dyDescent="0.2">
      <c r="C649" s="18"/>
      <c r="J649" s="97"/>
    </row>
    <row r="650" spans="3:10" s="7" customFormat="1" x14ac:dyDescent="0.2">
      <c r="C650" s="18"/>
      <c r="J650" s="97"/>
    </row>
    <row r="651" spans="3:10" s="7" customFormat="1" x14ac:dyDescent="0.2">
      <c r="C651" s="18"/>
      <c r="J651" s="97"/>
    </row>
    <row r="652" spans="3:10" s="7" customFormat="1" x14ac:dyDescent="0.2">
      <c r="C652" s="18"/>
      <c r="J652" s="97"/>
    </row>
    <row r="653" spans="3:10" s="7" customFormat="1" x14ac:dyDescent="0.2">
      <c r="C653" s="18"/>
      <c r="J653" s="97"/>
    </row>
    <row r="654" spans="3:10" s="7" customFormat="1" x14ac:dyDescent="0.2">
      <c r="C654" s="18"/>
      <c r="J654" s="97"/>
    </row>
    <row r="655" spans="3:10" s="7" customFormat="1" x14ac:dyDescent="0.2">
      <c r="C655" s="18"/>
      <c r="J655" s="97"/>
    </row>
    <row r="656" spans="3:10" s="7" customFormat="1" x14ac:dyDescent="0.2">
      <c r="C656" s="18"/>
      <c r="J656" s="97"/>
    </row>
    <row r="657" spans="3:10" s="7" customFormat="1" x14ac:dyDescent="0.2">
      <c r="C657" s="18"/>
      <c r="J657" s="97"/>
    </row>
    <row r="658" spans="3:10" s="7" customFormat="1" x14ac:dyDescent="0.2">
      <c r="C658" s="18"/>
      <c r="J658" s="97"/>
    </row>
    <row r="659" spans="3:10" s="7" customFormat="1" x14ac:dyDescent="0.2">
      <c r="C659" s="18"/>
      <c r="J659" s="97"/>
    </row>
    <row r="660" spans="3:10" s="7" customFormat="1" x14ac:dyDescent="0.2">
      <c r="C660" s="18"/>
      <c r="J660" s="97"/>
    </row>
    <row r="661" spans="3:10" s="7" customFormat="1" x14ac:dyDescent="0.2">
      <c r="C661" s="18"/>
      <c r="J661" s="97"/>
    </row>
    <row r="662" spans="3:10" s="7" customFormat="1" x14ac:dyDescent="0.2">
      <c r="C662" s="18"/>
      <c r="J662" s="97"/>
    </row>
    <row r="663" spans="3:10" s="7" customFormat="1" x14ac:dyDescent="0.2">
      <c r="C663" s="18"/>
      <c r="J663" s="97"/>
    </row>
    <row r="664" spans="3:10" s="7" customFormat="1" x14ac:dyDescent="0.2">
      <c r="C664" s="18"/>
      <c r="J664" s="97"/>
    </row>
    <row r="665" spans="3:10" s="7" customFormat="1" x14ac:dyDescent="0.2">
      <c r="C665" s="18"/>
      <c r="J665" s="97"/>
    </row>
    <row r="666" spans="3:10" s="7" customFormat="1" x14ac:dyDescent="0.2">
      <c r="C666" s="18"/>
      <c r="J666" s="97"/>
    </row>
    <row r="667" spans="3:10" s="7" customFormat="1" x14ac:dyDescent="0.2">
      <c r="C667" s="18"/>
      <c r="J667" s="97"/>
    </row>
    <row r="668" spans="3:10" s="7" customFormat="1" x14ac:dyDescent="0.2">
      <c r="C668" s="18"/>
      <c r="J668" s="97"/>
    </row>
    <row r="669" spans="3:10" s="7" customFormat="1" x14ac:dyDescent="0.2">
      <c r="C669" s="18"/>
      <c r="J669" s="97"/>
    </row>
    <row r="670" spans="3:10" s="7" customFormat="1" x14ac:dyDescent="0.2">
      <c r="C670" s="18"/>
      <c r="J670" s="97"/>
    </row>
    <row r="671" spans="3:10" s="7" customFormat="1" x14ac:dyDescent="0.2">
      <c r="C671" s="18"/>
      <c r="J671" s="97"/>
    </row>
    <row r="672" spans="3:10" s="7" customFormat="1" x14ac:dyDescent="0.2">
      <c r="C672" s="18"/>
      <c r="J672" s="97"/>
    </row>
    <row r="673" spans="3:10" s="7" customFormat="1" x14ac:dyDescent="0.2">
      <c r="C673" s="18"/>
      <c r="J673" s="97"/>
    </row>
    <row r="674" spans="3:10" s="7" customFormat="1" x14ac:dyDescent="0.2">
      <c r="C674" s="18"/>
      <c r="J674" s="97"/>
    </row>
    <row r="675" spans="3:10" s="7" customFormat="1" x14ac:dyDescent="0.2">
      <c r="C675" s="18"/>
      <c r="J675" s="97"/>
    </row>
    <row r="676" spans="3:10" s="7" customFormat="1" x14ac:dyDescent="0.2">
      <c r="C676" s="18"/>
      <c r="J676" s="97"/>
    </row>
    <row r="677" spans="3:10" s="7" customFormat="1" x14ac:dyDescent="0.2">
      <c r="C677" s="18"/>
      <c r="J677" s="97"/>
    </row>
    <row r="678" spans="3:10" s="7" customFormat="1" x14ac:dyDescent="0.2">
      <c r="C678" s="18"/>
      <c r="J678" s="97"/>
    </row>
    <row r="679" spans="3:10" s="7" customFormat="1" x14ac:dyDescent="0.2">
      <c r="C679" s="18"/>
      <c r="J679" s="97"/>
    </row>
    <row r="680" spans="3:10" s="7" customFormat="1" x14ac:dyDescent="0.2">
      <c r="C680" s="18"/>
      <c r="J680" s="97"/>
    </row>
    <row r="681" spans="3:10" s="7" customFormat="1" x14ac:dyDescent="0.2">
      <c r="C681" s="18"/>
      <c r="J681" s="97"/>
    </row>
    <row r="682" spans="3:10" s="7" customFormat="1" x14ac:dyDescent="0.2">
      <c r="C682" s="18"/>
      <c r="J682" s="97"/>
    </row>
    <row r="683" spans="3:10" s="7" customFormat="1" x14ac:dyDescent="0.2">
      <c r="C683" s="18"/>
      <c r="J683" s="97"/>
    </row>
    <row r="684" spans="3:10" s="7" customFormat="1" x14ac:dyDescent="0.2">
      <c r="C684" s="18"/>
      <c r="J684" s="97"/>
    </row>
    <row r="685" spans="3:10" s="7" customFormat="1" x14ac:dyDescent="0.2">
      <c r="C685" s="18"/>
      <c r="J685" s="97"/>
    </row>
    <row r="686" spans="3:10" s="7" customFormat="1" x14ac:dyDescent="0.2">
      <c r="C686" s="18"/>
      <c r="J686" s="97"/>
    </row>
    <row r="687" spans="3:10" s="7" customFormat="1" x14ac:dyDescent="0.2">
      <c r="C687" s="18"/>
      <c r="J687" s="97"/>
    </row>
    <row r="688" spans="3:10" s="7" customFormat="1" x14ac:dyDescent="0.2">
      <c r="C688" s="18"/>
      <c r="J688" s="97"/>
    </row>
    <row r="689" spans="3:10" s="7" customFormat="1" x14ac:dyDescent="0.2">
      <c r="C689" s="18"/>
      <c r="J689" s="97"/>
    </row>
    <row r="690" spans="3:10" s="7" customFormat="1" x14ac:dyDescent="0.2">
      <c r="C690" s="18"/>
      <c r="J690" s="97"/>
    </row>
    <row r="691" spans="3:10" s="7" customFormat="1" x14ac:dyDescent="0.2">
      <c r="C691" s="18"/>
      <c r="J691" s="97"/>
    </row>
    <row r="692" spans="3:10" s="7" customFormat="1" x14ac:dyDescent="0.2">
      <c r="C692" s="18"/>
      <c r="J692" s="97"/>
    </row>
    <row r="693" spans="3:10" s="7" customFormat="1" x14ac:dyDescent="0.2">
      <c r="C693" s="18"/>
      <c r="J693" s="97"/>
    </row>
    <row r="694" spans="3:10" s="7" customFormat="1" x14ac:dyDescent="0.2">
      <c r="C694" s="18"/>
      <c r="J694" s="97"/>
    </row>
    <row r="695" spans="3:10" s="7" customFormat="1" x14ac:dyDescent="0.2">
      <c r="C695" s="18"/>
      <c r="J695" s="97"/>
    </row>
    <row r="696" spans="3:10" s="7" customFormat="1" x14ac:dyDescent="0.2">
      <c r="C696" s="18"/>
      <c r="J696" s="97"/>
    </row>
    <row r="697" spans="3:10" s="7" customFormat="1" x14ac:dyDescent="0.2">
      <c r="C697" s="18"/>
      <c r="J697" s="97"/>
    </row>
    <row r="698" spans="3:10" s="7" customFormat="1" x14ac:dyDescent="0.2">
      <c r="C698" s="18"/>
      <c r="J698" s="97"/>
    </row>
    <row r="699" spans="3:10" s="7" customFormat="1" x14ac:dyDescent="0.2">
      <c r="C699" s="18"/>
      <c r="J699" s="97"/>
    </row>
    <row r="700" spans="3:10" s="7" customFormat="1" x14ac:dyDescent="0.2">
      <c r="C700" s="18"/>
      <c r="J700" s="97"/>
    </row>
    <row r="701" spans="3:10" s="7" customFormat="1" x14ac:dyDescent="0.2">
      <c r="C701" s="18"/>
      <c r="J701" s="97"/>
    </row>
    <row r="702" spans="3:10" s="7" customFormat="1" x14ac:dyDescent="0.2">
      <c r="C702" s="18"/>
      <c r="J702" s="97"/>
    </row>
    <row r="703" spans="3:10" s="7" customFormat="1" x14ac:dyDescent="0.2">
      <c r="C703" s="18"/>
      <c r="J703" s="97"/>
    </row>
    <row r="704" spans="3:10" s="7" customFormat="1" x14ac:dyDescent="0.2">
      <c r="C704" s="18"/>
      <c r="J704" s="97"/>
    </row>
    <row r="705" spans="3:10" s="7" customFormat="1" x14ac:dyDescent="0.2">
      <c r="C705" s="18"/>
      <c r="J705" s="97"/>
    </row>
    <row r="706" spans="3:10" s="7" customFormat="1" x14ac:dyDescent="0.2">
      <c r="C706" s="18"/>
      <c r="J706" s="97"/>
    </row>
    <row r="707" spans="3:10" s="7" customFormat="1" x14ac:dyDescent="0.2">
      <c r="C707" s="18"/>
      <c r="J707" s="97"/>
    </row>
    <row r="708" spans="3:10" s="7" customFormat="1" x14ac:dyDescent="0.2">
      <c r="C708" s="18"/>
      <c r="J708" s="97"/>
    </row>
    <row r="709" spans="3:10" s="7" customFormat="1" x14ac:dyDescent="0.2">
      <c r="C709" s="18"/>
      <c r="J709" s="97"/>
    </row>
    <row r="710" spans="3:10" s="7" customFormat="1" x14ac:dyDescent="0.2">
      <c r="C710" s="18"/>
      <c r="J710" s="97"/>
    </row>
    <row r="711" spans="3:10" s="7" customFormat="1" x14ac:dyDescent="0.2">
      <c r="C711" s="18"/>
      <c r="J711" s="97"/>
    </row>
    <row r="712" spans="3:10" s="7" customFormat="1" x14ac:dyDescent="0.2">
      <c r="C712" s="18"/>
      <c r="J712" s="97"/>
    </row>
    <row r="713" spans="3:10" s="7" customFormat="1" x14ac:dyDescent="0.2">
      <c r="C713" s="18"/>
      <c r="J713" s="97"/>
    </row>
    <row r="714" spans="3:10" s="7" customFormat="1" x14ac:dyDescent="0.2">
      <c r="C714" s="18"/>
      <c r="J714" s="97"/>
    </row>
    <row r="715" spans="3:10" s="7" customFormat="1" x14ac:dyDescent="0.2">
      <c r="C715" s="18"/>
      <c r="J715" s="97"/>
    </row>
    <row r="716" spans="3:10" s="7" customFormat="1" x14ac:dyDescent="0.2">
      <c r="C716" s="18"/>
      <c r="J716" s="97"/>
    </row>
    <row r="717" spans="3:10" s="7" customFormat="1" x14ac:dyDescent="0.2">
      <c r="C717" s="18"/>
      <c r="J717" s="97"/>
    </row>
    <row r="718" spans="3:10" s="7" customFormat="1" x14ac:dyDescent="0.2">
      <c r="C718" s="18"/>
      <c r="J718" s="97"/>
    </row>
    <row r="719" spans="3:10" s="7" customFormat="1" x14ac:dyDescent="0.2">
      <c r="C719" s="18"/>
      <c r="J719" s="97"/>
    </row>
    <row r="720" spans="3:10" s="7" customFormat="1" x14ac:dyDescent="0.2">
      <c r="C720" s="18"/>
      <c r="J720" s="97"/>
    </row>
    <row r="721" spans="3:10" s="7" customFormat="1" x14ac:dyDescent="0.2">
      <c r="C721" s="18"/>
      <c r="J721" s="97"/>
    </row>
    <row r="722" spans="3:10" s="7" customFormat="1" x14ac:dyDescent="0.2">
      <c r="C722" s="18"/>
      <c r="J722" s="97"/>
    </row>
    <row r="723" spans="3:10" s="7" customFormat="1" x14ac:dyDescent="0.2">
      <c r="C723" s="18"/>
      <c r="J723" s="97"/>
    </row>
    <row r="724" spans="3:10" s="7" customFormat="1" x14ac:dyDescent="0.2">
      <c r="C724" s="18"/>
      <c r="J724" s="97"/>
    </row>
    <row r="725" spans="3:10" s="7" customFormat="1" x14ac:dyDescent="0.2">
      <c r="C725" s="18"/>
      <c r="J725" s="97"/>
    </row>
    <row r="726" spans="3:10" s="7" customFormat="1" x14ac:dyDescent="0.2">
      <c r="C726" s="18"/>
      <c r="J726" s="97"/>
    </row>
    <row r="727" spans="3:10" s="7" customFormat="1" x14ac:dyDescent="0.2">
      <c r="C727" s="18"/>
      <c r="J727" s="97"/>
    </row>
    <row r="728" spans="3:10" s="7" customFormat="1" x14ac:dyDescent="0.2">
      <c r="C728" s="18"/>
      <c r="J728" s="97"/>
    </row>
    <row r="729" spans="3:10" s="7" customFormat="1" x14ac:dyDescent="0.2">
      <c r="C729" s="18"/>
      <c r="J729" s="97"/>
    </row>
    <row r="730" spans="3:10" s="7" customFormat="1" x14ac:dyDescent="0.2">
      <c r="C730" s="18"/>
      <c r="J730" s="97"/>
    </row>
    <row r="731" spans="3:10" s="7" customFormat="1" x14ac:dyDescent="0.2">
      <c r="C731" s="18"/>
      <c r="J731" s="97"/>
    </row>
    <row r="732" spans="3:10" s="7" customFormat="1" x14ac:dyDescent="0.2">
      <c r="C732" s="18"/>
      <c r="J732" s="97"/>
    </row>
    <row r="733" spans="3:10" s="7" customFormat="1" x14ac:dyDescent="0.2">
      <c r="C733" s="18"/>
      <c r="J733" s="97"/>
    </row>
    <row r="734" spans="3:10" s="7" customFormat="1" x14ac:dyDescent="0.2">
      <c r="C734" s="18"/>
      <c r="J734" s="97"/>
    </row>
    <row r="735" spans="3:10" s="7" customFormat="1" x14ac:dyDescent="0.2">
      <c r="C735" s="18"/>
      <c r="J735" s="97"/>
    </row>
    <row r="736" spans="3:10" s="7" customFormat="1" x14ac:dyDescent="0.2">
      <c r="C736" s="18"/>
      <c r="J736" s="97"/>
    </row>
    <row r="737" spans="3:10" s="7" customFormat="1" x14ac:dyDescent="0.2">
      <c r="C737" s="18"/>
      <c r="J737" s="97"/>
    </row>
    <row r="738" spans="3:10" s="7" customFormat="1" x14ac:dyDescent="0.2">
      <c r="C738" s="18"/>
      <c r="J738" s="97"/>
    </row>
    <row r="739" spans="3:10" s="7" customFormat="1" x14ac:dyDescent="0.2">
      <c r="C739" s="18"/>
      <c r="J739" s="97"/>
    </row>
    <row r="740" spans="3:10" s="7" customFormat="1" x14ac:dyDescent="0.2">
      <c r="C740" s="18"/>
      <c r="J740" s="97"/>
    </row>
    <row r="741" spans="3:10" s="7" customFormat="1" x14ac:dyDescent="0.2">
      <c r="C741" s="18"/>
      <c r="J741" s="97"/>
    </row>
    <row r="742" spans="3:10" s="7" customFormat="1" x14ac:dyDescent="0.2">
      <c r="C742" s="18"/>
      <c r="J742" s="97"/>
    </row>
    <row r="743" spans="3:10" s="7" customFormat="1" x14ac:dyDescent="0.2">
      <c r="C743" s="18"/>
      <c r="J743" s="97"/>
    </row>
    <row r="744" spans="3:10" s="7" customFormat="1" x14ac:dyDescent="0.2">
      <c r="C744" s="18"/>
      <c r="J744" s="97"/>
    </row>
    <row r="745" spans="3:10" s="7" customFormat="1" x14ac:dyDescent="0.2">
      <c r="C745" s="18"/>
      <c r="J745" s="97"/>
    </row>
    <row r="746" spans="3:10" s="7" customFormat="1" x14ac:dyDescent="0.2">
      <c r="C746" s="18"/>
      <c r="J746" s="97"/>
    </row>
    <row r="747" spans="3:10" s="7" customFormat="1" x14ac:dyDescent="0.2">
      <c r="C747" s="18"/>
      <c r="J747" s="97"/>
    </row>
    <row r="748" spans="3:10" s="7" customFormat="1" x14ac:dyDescent="0.2">
      <c r="C748" s="18"/>
      <c r="J748" s="97"/>
    </row>
    <row r="749" spans="3:10" s="7" customFormat="1" x14ac:dyDescent="0.2">
      <c r="C749" s="18"/>
      <c r="J749" s="97"/>
    </row>
    <row r="750" spans="3:10" s="7" customFormat="1" x14ac:dyDescent="0.2">
      <c r="C750" s="18"/>
      <c r="J750" s="97"/>
    </row>
    <row r="751" spans="3:10" s="7" customFormat="1" x14ac:dyDescent="0.2">
      <c r="C751" s="18"/>
      <c r="J751" s="97"/>
    </row>
    <row r="752" spans="3:10" s="7" customFormat="1" x14ac:dyDescent="0.2">
      <c r="C752" s="18"/>
      <c r="J752" s="97"/>
    </row>
    <row r="753" spans="3:10" s="7" customFormat="1" x14ac:dyDescent="0.2">
      <c r="C753" s="18"/>
      <c r="J753" s="97"/>
    </row>
    <row r="754" spans="3:10" s="7" customFormat="1" x14ac:dyDescent="0.2">
      <c r="C754" s="18"/>
      <c r="J754" s="97"/>
    </row>
    <row r="755" spans="3:10" s="7" customFormat="1" x14ac:dyDescent="0.2">
      <c r="C755" s="18"/>
      <c r="J755" s="97"/>
    </row>
    <row r="756" spans="3:10" s="7" customFormat="1" x14ac:dyDescent="0.2">
      <c r="C756" s="18"/>
      <c r="J756" s="97"/>
    </row>
    <row r="757" spans="3:10" s="7" customFormat="1" x14ac:dyDescent="0.2">
      <c r="C757" s="18"/>
      <c r="J757" s="97"/>
    </row>
    <row r="758" spans="3:10" s="7" customFormat="1" x14ac:dyDescent="0.2">
      <c r="C758" s="18"/>
      <c r="J758" s="97"/>
    </row>
    <row r="759" spans="3:10" s="7" customFormat="1" x14ac:dyDescent="0.2">
      <c r="C759" s="18"/>
      <c r="J759" s="97"/>
    </row>
    <row r="760" spans="3:10" s="7" customFormat="1" x14ac:dyDescent="0.2">
      <c r="C760" s="18"/>
      <c r="J760" s="97"/>
    </row>
    <row r="761" spans="3:10" s="7" customFormat="1" x14ac:dyDescent="0.2">
      <c r="C761" s="18"/>
      <c r="J761" s="97"/>
    </row>
    <row r="762" spans="3:10" s="7" customFormat="1" x14ac:dyDescent="0.2">
      <c r="C762" s="18"/>
      <c r="J762" s="97"/>
    </row>
    <row r="763" spans="3:10" s="7" customFormat="1" x14ac:dyDescent="0.2">
      <c r="C763" s="18"/>
      <c r="J763" s="97"/>
    </row>
    <row r="764" spans="3:10" s="7" customFormat="1" x14ac:dyDescent="0.2">
      <c r="C764" s="18"/>
      <c r="J764" s="97"/>
    </row>
    <row r="765" spans="3:10" s="7" customFormat="1" x14ac:dyDescent="0.2">
      <c r="C765" s="18"/>
      <c r="J765" s="97"/>
    </row>
    <row r="766" spans="3:10" s="7" customFormat="1" x14ac:dyDescent="0.2">
      <c r="C766" s="18"/>
      <c r="J766" s="97"/>
    </row>
    <row r="767" spans="3:10" s="7" customFormat="1" x14ac:dyDescent="0.2">
      <c r="C767" s="18"/>
      <c r="J767" s="97"/>
    </row>
    <row r="768" spans="3:10" s="7" customFormat="1" x14ac:dyDescent="0.2">
      <c r="C768" s="18"/>
      <c r="J768" s="97"/>
    </row>
    <row r="769" spans="3:10" s="7" customFormat="1" x14ac:dyDescent="0.2">
      <c r="C769" s="18"/>
      <c r="J769" s="97"/>
    </row>
    <row r="770" spans="3:10" s="7" customFormat="1" x14ac:dyDescent="0.2">
      <c r="C770" s="18"/>
      <c r="J770" s="97"/>
    </row>
    <row r="771" spans="3:10" s="7" customFormat="1" x14ac:dyDescent="0.2">
      <c r="C771" s="18"/>
      <c r="J771" s="97"/>
    </row>
    <row r="772" spans="3:10" s="7" customFormat="1" x14ac:dyDescent="0.2">
      <c r="C772" s="18"/>
      <c r="J772" s="97"/>
    </row>
    <row r="773" spans="3:10" s="7" customFormat="1" x14ac:dyDescent="0.2">
      <c r="C773" s="18"/>
      <c r="J773" s="97"/>
    </row>
    <row r="774" spans="3:10" s="7" customFormat="1" x14ac:dyDescent="0.2">
      <c r="C774" s="18"/>
      <c r="J774" s="97"/>
    </row>
    <row r="775" spans="3:10" s="7" customFormat="1" x14ac:dyDescent="0.2">
      <c r="C775" s="18"/>
      <c r="J775" s="97"/>
    </row>
    <row r="776" spans="3:10" s="7" customFormat="1" x14ac:dyDescent="0.2">
      <c r="C776" s="18"/>
      <c r="J776" s="97"/>
    </row>
    <row r="777" spans="3:10" s="7" customFormat="1" x14ac:dyDescent="0.2">
      <c r="C777" s="18"/>
      <c r="J777" s="97"/>
    </row>
    <row r="778" spans="3:10" s="7" customFormat="1" x14ac:dyDescent="0.2">
      <c r="C778" s="18"/>
      <c r="J778" s="97"/>
    </row>
    <row r="779" spans="3:10" s="7" customFormat="1" x14ac:dyDescent="0.2">
      <c r="C779" s="18"/>
      <c r="J779" s="97"/>
    </row>
    <row r="780" spans="3:10" s="7" customFormat="1" x14ac:dyDescent="0.2">
      <c r="C780" s="18"/>
      <c r="J780" s="97"/>
    </row>
    <row r="781" spans="3:10" s="7" customFormat="1" x14ac:dyDescent="0.2">
      <c r="C781" s="18"/>
      <c r="J781" s="97"/>
    </row>
    <row r="782" spans="3:10" s="7" customFormat="1" x14ac:dyDescent="0.2">
      <c r="C782" s="18"/>
      <c r="J782" s="97"/>
    </row>
    <row r="783" spans="3:10" s="7" customFormat="1" x14ac:dyDescent="0.2">
      <c r="C783" s="18"/>
      <c r="J783" s="97"/>
    </row>
    <row r="784" spans="3:10" s="7" customFormat="1" x14ac:dyDescent="0.2">
      <c r="C784" s="18"/>
      <c r="J784" s="97"/>
    </row>
    <row r="785" spans="3:10" s="7" customFormat="1" x14ac:dyDescent="0.2">
      <c r="C785" s="18"/>
      <c r="J785" s="97"/>
    </row>
    <row r="786" spans="3:10" s="7" customFormat="1" x14ac:dyDescent="0.2">
      <c r="C786" s="18"/>
      <c r="J786" s="97"/>
    </row>
    <row r="787" spans="3:10" s="7" customFormat="1" x14ac:dyDescent="0.2">
      <c r="C787" s="18"/>
      <c r="J787" s="97"/>
    </row>
    <row r="788" spans="3:10" s="7" customFormat="1" x14ac:dyDescent="0.2">
      <c r="C788" s="18"/>
      <c r="J788" s="97"/>
    </row>
    <row r="789" spans="3:10" s="7" customFormat="1" x14ac:dyDescent="0.2">
      <c r="C789" s="18"/>
      <c r="J789" s="97"/>
    </row>
    <row r="790" spans="3:10" s="7" customFormat="1" x14ac:dyDescent="0.2">
      <c r="C790" s="18"/>
      <c r="J790" s="97"/>
    </row>
    <row r="791" spans="3:10" s="7" customFormat="1" x14ac:dyDescent="0.2">
      <c r="C791" s="18"/>
      <c r="J791" s="97"/>
    </row>
    <row r="792" spans="3:10" s="7" customFormat="1" x14ac:dyDescent="0.2">
      <c r="C792" s="18"/>
      <c r="J792" s="97"/>
    </row>
    <row r="793" spans="3:10" s="7" customFormat="1" x14ac:dyDescent="0.2">
      <c r="C793" s="18"/>
      <c r="J793" s="97"/>
    </row>
    <row r="794" spans="3:10" s="7" customFormat="1" x14ac:dyDescent="0.2">
      <c r="C794" s="18"/>
      <c r="J794" s="97"/>
    </row>
    <row r="795" spans="3:10" s="7" customFormat="1" x14ac:dyDescent="0.2">
      <c r="C795" s="18"/>
      <c r="J795" s="97"/>
    </row>
    <row r="796" spans="3:10" s="7" customFormat="1" x14ac:dyDescent="0.2">
      <c r="C796" s="18"/>
      <c r="J796" s="97"/>
    </row>
    <row r="797" spans="3:10" s="7" customFormat="1" x14ac:dyDescent="0.2">
      <c r="C797" s="18"/>
      <c r="J797" s="97"/>
    </row>
    <row r="798" spans="3:10" s="7" customFormat="1" x14ac:dyDescent="0.2">
      <c r="C798" s="18"/>
      <c r="J798" s="97"/>
    </row>
    <row r="799" spans="3:10" s="7" customFormat="1" x14ac:dyDescent="0.2">
      <c r="C799" s="18"/>
      <c r="J799" s="97"/>
    </row>
    <row r="800" spans="3:10" s="7" customFormat="1" x14ac:dyDescent="0.2">
      <c r="C800" s="18"/>
      <c r="J800" s="97"/>
    </row>
    <row r="801" spans="3:10" s="7" customFormat="1" x14ac:dyDescent="0.2">
      <c r="C801" s="18"/>
      <c r="J801" s="97"/>
    </row>
    <row r="802" spans="3:10" s="7" customFormat="1" x14ac:dyDescent="0.2">
      <c r="C802" s="18"/>
      <c r="J802" s="97"/>
    </row>
    <row r="803" spans="3:10" s="7" customFormat="1" x14ac:dyDescent="0.2">
      <c r="C803" s="18"/>
      <c r="J803" s="97"/>
    </row>
    <row r="804" spans="3:10" s="7" customFormat="1" x14ac:dyDescent="0.2">
      <c r="C804" s="18"/>
      <c r="J804" s="97"/>
    </row>
    <row r="805" spans="3:10" s="7" customFormat="1" x14ac:dyDescent="0.2">
      <c r="C805" s="18"/>
      <c r="J805" s="97"/>
    </row>
    <row r="806" spans="3:10" s="7" customFormat="1" x14ac:dyDescent="0.2">
      <c r="C806" s="18"/>
      <c r="J806" s="97"/>
    </row>
    <row r="807" spans="3:10" s="7" customFormat="1" x14ac:dyDescent="0.2">
      <c r="C807" s="18"/>
      <c r="J807" s="97"/>
    </row>
    <row r="808" spans="3:10" s="7" customFormat="1" x14ac:dyDescent="0.2">
      <c r="C808" s="18"/>
      <c r="J808" s="97"/>
    </row>
    <row r="809" spans="3:10" s="7" customFormat="1" x14ac:dyDescent="0.2">
      <c r="C809" s="18"/>
      <c r="J809" s="97"/>
    </row>
    <row r="810" spans="3:10" s="7" customFormat="1" x14ac:dyDescent="0.2">
      <c r="C810" s="18"/>
      <c r="J810" s="97"/>
    </row>
    <row r="811" spans="3:10" s="7" customFormat="1" x14ac:dyDescent="0.2">
      <c r="C811" s="18"/>
      <c r="J811" s="97"/>
    </row>
    <row r="812" spans="3:10" s="7" customFormat="1" x14ac:dyDescent="0.2">
      <c r="C812" s="18"/>
      <c r="J812" s="97"/>
    </row>
    <row r="813" spans="3:10" s="7" customFormat="1" x14ac:dyDescent="0.2">
      <c r="C813" s="18"/>
      <c r="J813" s="97"/>
    </row>
    <row r="814" spans="3:10" s="7" customFormat="1" x14ac:dyDescent="0.2">
      <c r="C814" s="18"/>
      <c r="J814" s="97"/>
    </row>
    <row r="815" spans="3:10" s="7" customFormat="1" x14ac:dyDescent="0.2">
      <c r="C815" s="18"/>
      <c r="J815" s="97"/>
    </row>
    <row r="816" spans="3:10" s="7" customFormat="1" x14ac:dyDescent="0.2">
      <c r="C816" s="18"/>
      <c r="J816" s="97"/>
    </row>
    <row r="817" spans="3:10" s="7" customFormat="1" x14ac:dyDescent="0.2">
      <c r="C817" s="18"/>
      <c r="J817" s="97"/>
    </row>
    <row r="818" spans="3:10" s="7" customFormat="1" x14ac:dyDescent="0.2">
      <c r="C818" s="18"/>
      <c r="J818" s="97"/>
    </row>
    <row r="819" spans="3:10" s="7" customFormat="1" x14ac:dyDescent="0.2">
      <c r="C819" s="18"/>
      <c r="J819" s="97"/>
    </row>
    <row r="820" spans="3:10" s="7" customFormat="1" x14ac:dyDescent="0.2">
      <c r="C820" s="18"/>
      <c r="J820" s="97"/>
    </row>
    <row r="821" spans="3:10" s="7" customFormat="1" x14ac:dyDescent="0.2">
      <c r="C821" s="18"/>
      <c r="J821" s="97"/>
    </row>
    <row r="822" spans="3:10" s="7" customFormat="1" x14ac:dyDescent="0.2">
      <c r="C822" s="18"/>
      <c r="J822" s="97"/>
    </row>
    <row r="823" spans="3:10" s="7" customFormat="1" x14ac:dyDescent="0.2">
      <c r="C823" s="18"/>
      <c r="J823" s="97"/>
    </row>
    <row r="824" spans="3:10" s="7" customFormat="1" x14ac:dyDescent="0.2">
      <c r="C824" s="18"/>
      <c r="J824" s="97"/>
    </row>
    <row r="825" spans="3:10" s="7" customFormat="1" x14ac:dyDescent="0.2">
      <c r="C825" s="18"/>
      <c r="J825" s="97"/>
    </row>
    <row r="826" spans="3:10" s="7" customFormat="1" x14ac:dyDescent="0.2">
      <c r="C826" s="18"/>
      <c r="J826" s="97"/>
    </row>
    <row r="827" spans="3:10" s="7" customFormat="1" x14ac:dyDescent="0.2">
      <c r="C827" s="18"/>
      <c r="J827" s="97"/>
    </row>
    <row r="828" spans="3:10" s="7" customFormat="1" x14ac:dyDescent="0.2">
      <c r="C828" s="18"/>
      <c r="J828" s="97"/>
    </row>
  </sheetData>
  <mergeCells count="10">
    <mergeCell ref="A42:B42"/>
    <mergeCell ref="B2:L2"/>
    <mergeCell ref="A4:A6"/>
    <mergeCell ref="B4:B6"/>
    <mergeCell ref="C4:D5"/>
    <mergeCell ref="E5:F5"/>
    <mergeCell ref="G5:H5"/>
    <mergeCell ref="I5:J5"/>
    <mergeCell ref="K5:L5"/>
    <mergeCell ref="E4:L4"/>
  </mergeCells>
  <phoneticPr fontId="18" type="noConversion"/>
  <pageMargins left="0.59055118110236227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25"/>
  <sheetViews>
    <sheetView workbookViewId="0">
      <selection activeCell="M40" sqref="M40"/>
    </sheetView>
  </sheetViews>
  <sheetFormatPr defaultRowHeight="12.75" x14ac:dyDescent="0.2"/>
  <cols>
    <col min="1" max="1" width="3.85546875" customWidth="1"/>
    <col min="2" max="2" width="28.85546875" customWidth="1"/>
    <col min="3" max="3" width="7.42578125" style="8" customWidth="1"/>
    <col min="4" max="4" width="16.28515625" customWidth="1"/>
    <col min="5" max="5" width="6.85546875" customWidth="1"/>
    <col min="6" max="6" width="15.28515625" customWidth="1"/>
    <col min="7" max="7" width="6.7109375" customWidth="1"/>
    <col min="8" max="8" width="12.85546875" customWidth="1"/>
    <col min="9" max="9" width="5.85546875" customWidth="1"/>
    <col min="10" max="10" width="14.42578125" style="98" customWidth="1"/>
    <col min="11" max="11" width="6.5703125" customWidth="1"/>
    <col min="12" max="12" width="14" customWidth="1"/>
    <col min="13" max="13" width="12.140625" customWidth="1"/>
    <col min="14" max="14" width="6" customWidth="1"/>
    <col min="15" max="15" width="11.42578125" customWidth="1"/>
    <col min="16" max="16" width="18.28515625" customWidth="1"/>
    <col min="18" max="18" width="14.42578125" customWidth="1"/>
  </cols>
  <sheetData>
    <row r="1" spans="1:18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28" t="s">
        <v>48</v>
      </c>
    </row>
    <row r="2" spans="1:18" ht="15" x14ac:dyDescent="0.25">
      <c r="B2" s="260" t="s">
        <v>107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8" ht="11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7" t="s">
        <v>49</v>
      </c>
    </row>
    <row r="4" spans="1:18" ht="12" customHeight="1" x14ac:dyDescent="0.2">
      <c r="A4" s="261" t="s">
        <v>0</v>
      </c>
      <c r="B4" s="261" t="s">
        <v>55</v>
      </c>
      <c r="C4" s="261" t="s">
        <v>45</v>
      </c>
      <c r="D4" s="261"/>
      <c r="E4" s="247" t="s">
        <v>3</v>
      </c>
      <c r="F4" s="248"/>
      <c r="G4" s="248"/>
      <c r="H4" s="248"/>
      <c r="I4" s="248"/>
      <c r="J4" s="248"/>
      <c r="K4" s="248"/>
      <c r="L4" s="249"/>
    </row>
    <row r="5" spans="1:18" ht="24.75" customHeight="1" x14ac:dyDescent="0.2">
      <c r="A5" s="261"/>
      <c r="B5" s="261"/>
      <c r="C5" s="261"/>
      <c r="D5" s="261"/>
      <c r="E5" s="261" t="s">
        <v>94</v>
      </c>
      <c r="F5" s="261"/>
      <c r="G5" s="261" t="s">
        <v>5</v>
      </c>
      <c r="H5" s="261"/>
      <c r="I5" s="261" t="s">
        <v>93</v>
      </c>
      <c r="J5" s="261"/>
      <c r="K5" s="261" t="s">
        <v>53</v>
      </c>
      <c r="L5" s="261"/>
    </row>
    <row r="6" spans="1:18" ht="34.5" customHeight="1" x14ac:dyDescent="0.2">
      <c r="A6" s="261"/>
      <c r="B6" s="261"/>
      <c r="C6" s="26" t="s">
        <v>103</v>
      </c>
      <c r="D6" s="1" t="s">
        <v>104</v>
      </c>
      <c r="E6" s="26" t="s">
        <v>10</v>
      </c>
      <c r="F6" s="1" t="s">
        <v>105</v>
      </c>
      <c r="G6" s="26" t="s">
        <v>10</v>
      </c>
      <c r="H6" s="1" t="s">
        <v>75</v>
      </c>
      <c r="I6" s="26" t="s">
        <v>10</v>
      </c>
      <c r="J6" s="1" t="s">
        <v>56</v>
      </c>
      <c r="K6" s="26" t="s">
        <v>10</v>
      </c>
      <c r="L6" s="1" t="s">
        <v>75</v>
      </c>
    </row>
    <row r="7" spans="1:18" s="13" customFormat="1" ht="12" customHeight="1" x14ac:dyDescent="0.2">
      <c r="A7" s="23">
        <v>1</v>
      </c>
      <c r="B7" s="23" t="s">
        <v>12</v>
      </c>
      <c r="C7" s="89">
        <f>E7+G7+I7+K7</f>
        <v>54</v>
      </c>
      <c r="D7" s="90">
        <f>F7+H7+J7+L7</f>
        <v>491599.70600000006</v>
      </c>
      <c r="E7" s="23">
        <v>37</v>
      </c>
      <c r="F7" s="91">
        <v>385523.7</v>
      </c>
      <c r="G7" s="107">
        <v>14</v>
      </c>
      <c r="H7" s="91">
        <v>49605.57</v>
      </c>
      <c r="I7" s="23">
        <v>1</v>
      </c>
      <c r="J7" s="91">
        <v>593.53599999999994</v>
      </c>
      <c r="K7" s="23">
        <v>2</v>
      </c>
      <c r="L7" s="91">
        <v>55876.9</v>
      </c>
      <c r="M7" s="145">
        <f t="shared" ref="M7:M14" si="0">H7+J7+L7</f>
        <v>106076.00599999999</v>
      </c>
      <c r="N7" s="99"/>
      <c r="O7" s="14"/>
      <c r="P7" s="96"/>
      <c r="Q7" s="99"/>
      <c r="R7" s="14"/>
    </row>
    <row r="8" spans="1:18" s="7" customFormat="1" x14ac:dyDescent="0.2">
      <c r="A8" s="23">
        <v>2</v>
      </c>
      <c r="B8" s="23" t="s">
        <v>13</v>
      </c>
      <c r="C8" s="89">
        <f t="shared" ref="C8:D41" si="1">E8+G8+I8+K8</f>
        <v>16</v>
      </c>
      <c r="D8" s="90">
        <f t="shared" si="1"/>
        <v>240041.1</v>
      </c>
      <c r="E8" s="60">
        <v>11</v>
      </c>
      <c r="F8" s="69">
        <v>167106.29999999999</v>
      </c>
      <c r="G8" s="108">
        <v>3</v>
      </c>
      <c r="H8" s="69">
        <v>72495.100000000006</v>
      </c>
      <c r="I8" s="60"/>
      <c r="J8" s="69"/>
      <c r="K8" s="60">
        <v>2</v>
      </c>
      <c r="L8" s="69">
        <v>439.7</v>
      </c>
      <c r="M8" s="145">
        <f t="shared" si="0"/>
        <v>72934.8</v>
      </c>
      <c r="N8" s="99"/>
      <c r="O8" s="14"/>
      <c r="P8" s="96"/>
      <c r="Q8" s="99"/>
      <c r="R8" s="14"/>
    </row>
    <row r="9" spans="1:18" s="7" customFormat="1" x14ac:dyDescent="0.2">
      <c r="A9" s="23">
        <v>3</v>
      </c>
      <c r="B9" s="23" t="s">
        <v>14</v>
      </c>
      <c r="C9" s="89">
        <f t="shared" si="1"/>
        <v>43</v>
      </c>
      <c r="D9" s="90">
        <f t="shared" si="1"/>
        <v>469413.3</v>
      </c>
      <c r="E9" s="60">
        <v>35</v>
      </c>
      <c r="F9" s="69">
        <v>376663.1</v>
      </c>
      <c r="G9" s="60">
        <v>6</v>
      </c>
      <c r="H9" s="69">
        <v>29295.200000000001</v>
      </c>
      <c r="I9" s="60"/>
      <c r="J9" s="69"/>
      <c r="K9" s="60">
        <v>2</v>
      </c>
      <c r="L9" s="69">
        <v>63455</v>
      </c>
      <c r="M9" s="145">
        <f t="shared" si="0"/>
        <v>92750.2</v>
      </c>
      <c r="N9" s="99"/>
      <c r="O9" s="14"/>
      <c r="P9" s="96"/>
      <c r="Q9" s="99"/>
      <c r="R9" s="14"/>
    </row>
    <row r="10" spans="1:18" s="7" customFormat="1" x14ac:dyDescent="0.2">
      <c r="A10" s="23">
        <v>4</v>
      </c>
      <c r="B10" s="23" t="s">
        <v>15</v>
      </c>
      <c r="C10" s="89">
        <f t="shared" si="1"/>
        <v>59</v>
      </c>
      <c r="D10" s="90">
        <f t="shared" si="1"/>
        <v>800214.98</v>
      </c>
      <c r="E10" s="108">
        <v>41</v>
      </c>
      <c r="F10" s="69">
        <v>635544.5</v>
      </c>
      <c r="G10" s="108">
        <v>11</v>
      </c>
      <c r="H10" s="69">
        <v>19144.3</v>
      </c>
      <c r="I10" s="60">
        <v>5</v>
      </c>
      <c r="J10" s="69">
        <v>18997.080000000002</v>
      </c>
      <c r="K10" s="60">
        <v>2</v>
      </c>
      <c r="L10" s="69">
        <v>126529.1</v>
      </c>
      <c r="M10" s="145">
        <f t="shared" si="0"/>
        <v>164670.48000000001</v>
      </c>
      <c r="N10" s="99"/>
      <c r="O10" s="14"/>
      <c r="P10" s="96"/>
      <c r="Q10" s="99"/>
      <c r="R10" s="14"/>
    </row>
    <row r="11" spans="1:18" s="7" customFormat="1" x14ac:dyDescent="0.2">
      <c r="A11" s="23">
        <v>5</v>
      </c>
      <c r="B11" s="23" t="s">
        <v>16</v>
      </c>
      <c r="C11" s="89">
        <f t="shared" si="1"/>
        <v>37</v>
      </c>
      <c r="D11" s="90">
        <f t="shared" si="1"/>
        <v>285392.62100000004</v>
      </c>
      <c r="E11" s="108">
        <v>32</v>
      </c>
      <c r="F11" s="69">
        <v>250950.2</v>
      </c>
      <c r="G11" s="108">
        <v>2</v>
      </c>
      <c r="H11" s="69">
        <v>7814.8</v>
      </c>
      <c r="I11" s="60">
        <v>1</v>
      </c>
      <c r="J11" s="69">
        <v>485.62099999999998</v>
      </c>
      <c r="K11" s="60">
        <v>2</v>
      </c>
      <c r="L11" s="69">
        <v>26142</v>
      </c>
      <c r="M11" s="145">
        <f t="shared" si="0"/>
        <v>34442.421000000002</v>
      </c>
      <c r="N11" s="99"/>
      <c r="O11" s="14"/>
      <c r="P11" s="96"/>
      <c r="Q11" s="99"/>
      <c r="R11" s="14"/>
    </row>
    <row r="12" spans="1:18" s="7" customFormat="1" x14ac:dyDescent="0.2">
      <c r="A12" s="23">
        <v>6</v>
      </c>
      <c r="B12" s="23" t="s">
        <v>17</v>
      </c>
      <c r="C12" s="89">
        <f t="shared" si="1"/>
        <v>44</v>
      </c>
      <c r="D12" s="90">
        <f t="shared" si="1"/>
        <v>434533.6</v>
      </c>
      <c r="E12" s="60">
        <v>36</v>
      </c>
      <c r="F12" s="69">
        <v>350589.7</v>
      </c>
      <c r="G12" s="108">
        <v>4</v>
      </c>
      <c r="H12" s="69">
        <v>13749.6</v>
      </c>
      <c r="I12" s="60"/>
      <c r="J12" s="69"/>
      <c r="K12" s="60">
        <v>4</v>
      </c>
      <c r="L12" s="69">
        <v>70194.3</v>
      </c>
      <c r="M12" s="145">
        <f t="shared" si="0"/>
        <v>83943.900000000009</v>
      </c>
      <c r="N12" s="99"/>
      <c r="O12" s="14"/>
      <c r="P12" s="96"/>
      <c r="Q12" s="99"/>
      <c r="R12" s="14"/>
    </row>
    <row r="13" spans="1:18" s="7" customFormat="1" x14ac:dyDescent="0.2">
      <c r="A13" s="23">
        <v>7</v>
      </c>
      <c r="B13" s="23" t="s">
        <v>18</v>
      </c>
      <c r="C13" s="89">
        <f t="shared" si="1"/>
        <v>44</v>
      </c>
      <c r="D13" s="90">
        <f t="shared" si="1"/>
        <v>396556.609</v>
      </c>
      <c r="E13" s="60">
        <v>35</v>
      </c>
      <c r="F13" s="69">
        <v>336182.5</v>
      </c>
      <c r="G13" s="108">
        <v>6</v>
      </c>
      <c r="H13" s="69">
        <v>296.10000000000002</v>
      </c>
      <c r="I13" s="60">
        <v>1</v>
      </c>
      <c r="J13" s="69">
        <v>89.308999999999997</v>
      </c>
      <c r="K13" s="60">
        <v>2</v>
      </c>
      <c r="L13" s="69">
        <v>59988.7</v>
      </c>
      <c r="M13" s="145">
        <f t="shared" si="0"/>
        <v>60374.108999999997</v>
      </c>
      <c r="N13" s="99"/>
      <c r="O13" s="14"/>
      <c r="P13" s="96"/>
      <c r="Q13" s="99"/>
      <c r="R13" s="14"/>
    </row>
    <row r="14" spans="1:18" s="7" customFormat="1" x14ac:dyDescent="0.2">
      <c r="A14" s="23">
        <v>8</v>
      </c>
      <c r="B14" s="23" t="s">
        <v>19</v>
      </c>
      <c r="C14" s="89">
        <f t="shared" si="1"/>
        <v>34</v>
      </c>
      <c r="D14" s="90">
        <f t="shared" si="1"/>
        <v>503770</v>
      </c>
      <c r="E14" s="60">
        <v>29</v>
      </c>
      <c r="F14" s="69">
        <v>348520.5</v>
      </c>
      <c r="G14" s="60">
        <v>3</v>
      </c>
      <c r="H14" s="69">
        <v>73442.8</v>
      </c>
      <c r="I14" s="60"/>
      <c r="J14" s="69"/>
      <c r="K14" s="60">
        <v>2</v>
      </c>
      <c r="L14" s="69">
        <v>81806.7</v>
      </c>
      <c r="M14" s="145">
        <f t="shared" si="0"/>
        <v>155249.5</v>
      </c>
      <c r="N14" s="99"/>
      <c r="O14" s="14"/>
      <c r="P14" s="96"/>
      <c r="Q14" s="99"/>
      <c r="R14" s="14"/>
    </row>
    <row r="15" spans="1:18" s="7" customFormat="1" x14ac:dyDescent="0.2">
      <c r="A15" s="23">
        <v>9</v>
      </c>
      <c r="B15" s="23" t="s">
        <v>20</v>
      </c>
      <c r="C15" s="89">
        <f t="shared" si="1"/>
        <v>51</v>
      </c>
      <c r="D15" s="90">
        <f t="shared" si="1"/>
        <v>496200.34799999994</v>
      </c>
      <c r="E15" s="60">
        <v>31</v>
      </c>
      <c r="F15" s="69">
        <v>364749.8</v>
      </c>
      <c r="G15" s="108">
        <v>16</v>
      </c>
      <c r="H15" s="69">
        <v>70654.399999999994</v>
      </c>
      <c r="I15" s="60">
        <v>2</v>
      </c>
      <c r="J15" s="69">
        <v>413.048</v>
      </c>
      <c r="K15" s="60">
        <v>2</v>
      </c>
      <c r="L15" s="69">
        <v>60383.1</v>
      </c>
      <c r="M15" s="145">
        <f t="shared" ref="M15:M27" si="2">H15+J15+L15</f>
        <v>131450.54799999998</v>
      </c>
      <c r="N15" s="99"/>
      <c r="O15" s="14"/>
      <c r="P15" s="96"/>
      <c r="Q15" s="99"/>
      <c r="R15" s="14"/>
    </row>
    <row r="16" spans="1:18" s="7" customFormat="1" x14ac:dyDescent="0.2">
      <c r="A16" s="23">
        <v>10</v>
      </c>
      <c r="B16" s="23" t="s">
        <v>21</v>
      </c>
      <c r="C16" s="89">
        <f t="shared" si="1"/>
        <v>36</v>
      </c>
      <c r="D16" s="90">
        <f t="shared" si="1"/>
        <v>315272.09999999998</v>
      </c>
      <c r="E16" s="60">
        <v>27</v>
      </c>
      <c r="F16" s="69">
        <v>217542.1</v>
      </c>
      <c r="G16" s="60">
        <v>7</v>
      </c>
      <c r="H16" s="69">
        <v>56373.7</v>
      </c>
      <c r="I16" s="60"/>
      <c r="J16" s="69"/>
      <c r="K16" s="60">
        <v>2</v>
      </c>
      <c r="L16" s="69">
        <v>41356.300000000003</v>
      </c>
      <c r="M16" s="145">
        <f t="shared" si="2"/>
        <v>97730</v>
      </c>
      <c r="N16" s="99"/>
      <c r="O16" s="14"/>
      <c r="P16" s="96"/>
      <c r="Q16" s="99"/>
      <c r="R16" s="14"/>
    </row>
    <row r="17" spans="1:18" s="7" customFormat="1" x14ac:dyDescent="0.2">
      <c r="A17" s="23">
        <v>11</v>
      </c>
      <c r="B17" s="23" t="s">
        <v>22</v>
      </c>
      <c r="C17" s="89">
        <f t="shared" si="1"/>
        <v>44</v>
      </c>
      <c r="D17" s="90">
        <f t="shared" si="1"/>
        <v>1168507.7999999998</v>
      </c>
      <c r="E17" s="60">
        <v>34</v>
      </c>
      <c r="F17" s="69">
        <v>697167.1</v>
      </c>
      <c r="G17" s="108">
        <v>8</v>
      </c>
      <c r="H17" s="69">
        <v>390118.3</v>
      </c>
      <c r="I17" s="60"/>
      <c r="J17" s="69"/>
      <c r="K17" s="60">
        <v>2</v>
      </c>
      <c r="L17" s="69">
        <v>81222.399999999994</v>
      </c>
      <c r="M17" s="145">
        <f t="shared" si="2"/>
        <v>471340.69999999995</v>
      </c>
      <c r="N17" s="99"/>
      <c r="O17" s="14"/>
      <c r="P17" s="96"/>
      <c r="Q17" s="99"/>
      <c r="R17" s="14"/>
    </row>
    <row r="18" spans="1:18" s="7" customFormat="1" x14ac:dyDescent="0.2">
      <c r="A18" s="23">
        <v>12</v>
      </c>
      <c r="B18" s="23" t="s">
        <v>23</v>
      </c>
      <c r="C18" s="89">
        <f t="shared" si="1"/>
        <v>21</v>
      </c>
      <c r="D18" s="90">
        <f t="shared" si="1"/>
        <v>208142.87899999999</v>
      </c>
      <c r="E18" s="60">
        <v>15</v>
      </c>
      <c r="F18" s="69">
        <v>188960.7</v>
      </c>
      <c r="G18" s="108">
        <v>4</v>
      </c>
      <c r="H18" s="69">
        <v>1368.5</v>
      </c>
      <c r="I18" s="60">
        <v>1</v>
      </c>
      <c r="J18" s="69">
        <v>301.87900000000002</v>
      </c>
      <c r="K18" s="60">
        <v>1</v>
      </c>
      <c r="L18" s="69">
        <v>17511.8</v>
      </c>
      <c r="M18" s="145">
        <f t="shared" si="2"/>
        <v>19182.179</v>
      </c>
      <c r="N18" s="99"/>
      <c r="O18" s="14"/>
      <c r="P18" s="96"/>
      <c r="Q18" s="99"/>
      <c r="R18" s="14"/>
    </row>
    <row r="19" spans="1:18" s="7" customFormat="1" x14ac:dyDescent="0.2">
      <c r="A19" s="23">
        <v>13</v>
      </c>
      <c r="B19" s="23" t="s">
        <v>24</v>
      </c>
      <c r="C19" s="89">
        <f t="shared" si="1"/>
        <v>51</v>
      </c>
      <c r="D19" s="90">
        <f t="shared" si="1"/>
        <v>384530.5</v>
      </c>
      <c r="E19" s="60">
        <v>38</v>
      </c>
      <c r="F19" s="69">
        <v>265726.5</v>
      </c>
      <c r="G19" s="108">
        <v>11</v>
      </c>
      <c r="H19" s="69">
        <v>72930.8</v>
      </c>
      <c r="I19" s="60"/>
      <c r="J19" s="69"/>
      <c r="K19" s="60">
        <v>2</v>
      </c>
      <c r="L19" s="69">
        <v>45873.2</v>
      </c>
      <c r="M19" s="145">
        <f t="shared" si="2"/>
        <v>118804</v>
      </c>
      <c r="N19" s="99"/>
      <c r="O19" s="14"/>
      <c r="P19" s="96"/>
      <c r="Q19" s="99"/>
      <c r="R19" s="14"/>
    </row>
    <row r="20" spans="1:18" s="7" customFormat="1" x14ac:dyDescent="0.2">
      <c r="A20" s="23">
        <v>14</v>
      </c>
      <c r="B20" s="23" t="s">
        <v>25</v>
      </c>
      <c r="C20" s="89">
        <f t="shared" si="1"/>
        <v>56</v>
      </c>
      <c r="D20" s="90">
        <f t="shared" si="1"/>
        <v>421335.2</v>
      </c>
      <c r="E20" s="101">
        <v>39</v>
      </c>
      <c r="F20" s="69">
        <v>375124.2</v>
      </c>
      <c r="G20" s="108">
        <v>15</v>
      </c>
      <c r="H20" s="69">
        <v>2729.9</v>
      </c>
      <c r="I20" s="60"/>
      <c r="J20" s="69"/>
      <c r="K20" s="60">
        <v>2</v>
      </c>
      <c r="L20" s="69">
        <v>43481.1</v>
      </c>
      <c r="M20" s="145">
        <f t="shared" si="2"/>
        <v>46211</v>
      </c>
      <c r="N20" s="99"/>
      <c r="O20" s="14"/>
      <c r="P20" s="96"/>
      <c r="Q20" s="99"/>
      <c r="R20" s="14"/>
    </row>
    <row r="21" spans="1:18" s="7" customFormat="1" x14ac:dyDescent="0.2">
      <c r="A21" s="23">
        <v>15</v>
      </c>
      <c r="B21" s="23" t="s">
        <v>26</v>
      </c>
      <c r="C21" s="89">
        <f t="shared" si="1"/>
        <v>59</v>
      </c>
      <c r="D21" s="90">
        <f t="shared" si="1"/>
        <v>529862.28599999996</v>
      </c>
      <c r="E21" s="101">
        <v>45</v>
      </c>
      <c r="F21" s="69">
        <v>463787.8</v>
      </c>
      <c r="G21" s="108">
        <v>10</v>
      </c>
      <c r="H21" s="69">
        <v>552.20000000000005</v>
      </c>
      <c r="I21" s="60">
        <v>2</v>
      </c>
      <c r="J21" s="69">
        <v>24513.326000000001</v>
      </c>
      <c r="K21" s="60">
        <v>2</v>
      </c>
      <c r="L21" s="69">
        <v>41008.959999999999</v>
      </c>
      <c r="M21" s="145">
        <f t="shared" si="2"/>
        <v>66074.486000000004</v>
      </c>
      <c r="N21" s="99"/>
      <c r="O21" s="14"/>
      <c r="P21" s="96"/>
      <c r="Q21" s="99"/>
      <c r="R21" s="14"/>
    </row>
    <row r="22" spans="1:18" s="7" customFormat="1" x14ac:dyDescent="0.2">
      <c r="A22" s="23">
        <v>16</v>
      </c>
      <c r="B22" s="23" t="s">
        <v>27</v>
      </c>
      <c r="C22" s="89">
        <f t="shared" si="1"/>
        <v>38</v>
      </c>
      <c r="D22" s="90">
        <f t="shared" si="1"/>
        <v>393565.80000000005</v>
      </c>
      <c r="E22" s="101">
        <v>24</v>
      </c>
      <c r="F22" s="69">
        <v>252066.7</v>
      </c>
      <c r="G22" s="108">
        <v>12</v>
      </c>
      <c r="H22" s="69">
        <v>91984.2</v>
      </c>
      <c r="I22" s="60"/>
      <c r="J22" s="69"/>
      <c r="K22" s="60">
        <v>2</v>
      </c>
      <c r="L22" s="69">
        <v>49514.9</v>
      </c>
      <c r="M22" s="145">
        <f t="shared" si="2"/>
        <v>141499.1</v>
      </c>
      <c r="N22" s="99"/>
      <c r="O22" s="14"/>
      <c r="P22" s="96"/>
      <c r="Q22" s="99"/>
      <c r="R22" s="14"/>
    </row>
    <row r="23" spans="1:18" s="7" customFormat="1" x14ac:dyDescent="0.2">
      <c r="A23" s="23">
        <v>17</v>
      </c>
      <c r="B23" s="23" t="s">
        <v>28</v>
      </c>
      <c r="C23" s="89">
        <f t="shared" si="1"/>
        <v>57</v>
      </c>
      <c r="D23" s="90">
        <f t="shared" si="1"/>
        <v>766758.22599999991</v>
      </c>
      <c r="E23" s="101">
        <v>47</v>
      </c>
      <c r="F23" s="69">
        <v>679764.6</v>
      </c>
      <c r="G23" s="108">
        <v>7</v>
      </c>
      <c r="H23" s="69">
        <v>21011.5</v>
      </c>
      <c r="I23" s="60">
        <v>1</v>
      </c>
      <c r="J23" s="69">
        <v>320.02600000000001</v>
      </c>
      <c r="K23" s="60">
        <v>2</v>
      </c>
      <c r="L23" s="69">
        <v>65662.100000000006</v>
      </c>
      <c r="M23" s="146">
        <f t="shared" si="2"/>
        <v>86993.626000000004</v>
      </c>
      <c r="N23" s="99"/>
      <c r="O23" s="14"/>
      <c r="P23" s="96"/>
      <c r="Q23" s="99"/>
      <c r="R23" s="14"/>
    </row>
    <row r="24" spans="1:18" s="7" customFormat="1" x14ac:dyDescent="0.2">
      <c r="A24" s="23">
        <v>18</v>
      </c>
      <c r="B24" s="23" t="s">
        <v>29</v>
      </c>
      <c r="C24" s="89">
        <f t="shared" si="1"/>
        <v>47</v>
      </c>
      <c r="D24" s="90">
        <f t="shared" si="1"/>
        <v>457774</v>
      </c>
      <c r="E24" s="101">
        <v>35</v>
      </c>
      <c r="F24" s="69">
        <v>369710.6</v>
      </c>
      <c r="G24" s="108">
        <v>10</v>
      </c>
      <c r="H24" s="69">
        <v>84649.4</v>
      </c>
      <c r="I24" s="60"/>
      <c r="J24" s="69"/>
      <c r="K24" s="60">
        <v>2</v>
      </c>
      <c r="L24" s="69">
        <v>3414</v>
      </c>
      <c r="M24" s="145">
        <f t="shared" si="2"/>
        <v>88063.4</v>
      </c>
      <c r="N24" s="99"/>
      <c r="O24" s="14"/>
      <c r="P24" s="96"/>
      <c r="Q24" s="99"/>
      <c r="R24" s="14"/>
    </row>
    <row r="25" spans="1:18" s="7" customFormat="1" x14ac:dyDescent="0.2">
      <c r="A25" s="23">
        <v>19</v>
      </c>
      <c r="B25" s="23" t="s">
        <v>30</v>
      </c>
      <c r="C25" s="89">
        <f t="shared" si="1"/>
        <v>42</v>
      </c>
      <c r="D25" s="90">
        <f t="shared" si="1"/>
        <v>404821.34899999999</v>
      </c>
      <c r="E25" s="101">
        <v>33</v>
      </c>
      <c r="F25" s="69">
        <v>352540.3</v>
      </c>
      <c r="G25" s="60">
        <v>4</v>
      </c>
      <c r="H25" s="69">
        <v>11852.9</v>
      </c>
      <c r="I25" s="60">
        <v>1</v>
      </c>
      <c r="J25" s="69">
        <v>2194.6489999999999</v>
      </c>
      <c r="K25" s="60">
        <v>4</v>
      </c>
      <c r="L25" s="69">
        <v>38233.5</v>
      </c>
      <c r="M25" s="145">
        <f t="shared" si="2"/>
        <v>52281.048999999999</v>
      </c>
      <c r="N25" s="99"/>
      <c r="O25" s="14"/>
      <c r="P25" s="96"/>
      <c r="Q25" s="99"/>
      <c r="R25" s="14"/>
    </row>
    <row r="26" spans="1:18" s="7" customFormat="1" x14ac:dyDescent="0.2">
      <c r="A26" s="23">
        <v>20</v>
      </c>
      <c r="B26" s="23" t="s">
        <v>31</v>
      </c>
      <c r="C26" s="89">
        <f t="shared" si="1"/>
        <v>32</v>
      </c>
      <c r="D26" s="90">
        <f t="shared" si="1"/>
        <v>454178.05</v>
      </c>
      <c r="E26" s="101">
        <v>28</v>
      </c>
      <c r="F26" s="69">
        <v>414504</v>
      </c>
      <c r="G26" s="108">
        <v>1</v>
      </c>
      <c r="H26" s="69">
        <v>27553.1</v>
      </c>
      <c r="I26" s="60">
        <v>1</v>
      </c>
      <c r="J26" s="69">
        <v>271.64999999999998</v>
      </c>
      <c r="K26" s="60">
        <v>2</v>
      </c>
      <c r="L26" s="69">
        <v>11849.3</v>
      </c>
      <c r="M26" s="145">
        <f t="shared" si="2"/>
        <v>39674.050000000003</v>
      </c>
      <c r="N26" s="99"/>
      <c r="O26" s="14"/>
      <c r="P26" s="96"/>
      <c r="Q26" s="99"/>
      <c r="R26" s="14"/>
    </row>
    <row r="27" spans="1:18" s="7" customFormat="1" x14ac:dyDescent="0.2">
      <c r="A27" s="23">
        <v>21</v>
      </c>
      <c r="B27" s="23" t="s">
        <v>32</v>
      </c>
      <c r="C27" s="89">
        <f t="shared" si="1"/>
        <v>37</v>
      </c>
      <c r="D27" s="90">
        <f t="shared" si="1"/>
        <v>305386.745</v>
      </c>
      <c r="E27" s="101">
        <v>26</v>
      </c>
      <c r="F27" s="69">
        <v>239347.4</v>
      </c>
      <c r="G27" s="108">
        <v>8</v>
      </c>
      <c r="H27" s="69">
        <v>26269.4</v>
      </c>
      <c r="I27" s="60">
        <v>1</v>
      </c>
      <c r="J27" s="69">
        <v>293.04500000000002</v>
      </c>
      <c r="K27" s="60">
        <v>2</v>
      </c>
      <c r="L27" s="69">
        <v>39476.9</v>
      </c>
      <c r="M27" s="145">
        <f t="shared" si="2"/>
        <v>66039.345000000001</v>
      </c>
      <c r="N27" s="99"/>
      <c r="O27" s="14"/>
      <c r="P27" s="96"/>
      <c r="Q27" s="99"/>
      <c r="R27" s="14"/>
    </row>
    <row r="28" spans="1:18" s="7" customFormat="1" x14ac:dyDescent="0.2">
      <c r="A28" s="23">
        <v>22</v>
      </c>
      <c r="B28" s="23" t="s">
        <v>33</v>
      </c>
      <c r="C28" s="89">
        <f t="shared" si="1"/>
        <v>58</v>
      </c>
      <c r="D28" s="90">
        <f t="shared" si="1"/>
        <v>721896.59999999986</v>
      </c>
      <c r="E28" s="101">
        <v>43</v>
      </c>
      <c r="F28" s="69">
        <v>488197.1</v>
      </c>
      <c r="G28" s="108">
        <v>9</v>
      </c>
      <c r="H28" s="69">
        <v>186183.8</v>
      </c>
      <c r="I28" s="60"/>
      <c r="J28" s="69"/>
      <c r="K28" s="60">
        <v>6</v>
      </c>
      <c r="L28" s="69">
        <v>47515.7</v>
      </c>
      <c r="M28" s="146">
        <f>H28+J28+L28</f>
        <v>233699.5</v>
      </c>
      <c r="N28" s="99"/>
      <c r="O28" s="14"/>
      <c r="P28" s="96"/>
      <c r="Q28" s="99"/>
      <c r="R28" s="14"/>
    </row>
    <row r="29" spans="1:18" s="7" customFormat="1" x14ac:dyDescent="0.2">
      <c r="A29" s="23">
        <v>23</v>
      </c>
      <c r="B29" s="23" t="s">
        <v>34</v>
      </c>
      <c r="C29" s="89">
        <f t="shared" si="1"/>
        <v>44</v>
      </c>
      <c r="D29" s="90">
        <f t="shared" si="1"/>
        <v>349678.8</v>
      </c>
      <c r="E29" s="105">
        <v>33</v>
      </c>
      <c r="F29" s="69">
        <v>275161.3</v>
      </c>
      <c r="G29" s="108">
        <v>9</v>
      </c>
      <c r="H29" s="69">
        <v>42295.9</v>
      </c>
      <c r="I29" s="60"/>
      <c r="J29" s="69"/>
      <c r="K29" s="60">
        <v>2</v>
      </c>
      <c r="L29" s="69">
        <v>32221.599999999999</v>
      </c>
      <c r="M29" s="146">
        <f t="shared" ref="M29:M41" si="3">H29+J29+L29</f>
        <v>74517.5</v>
      </c>
      <c r="N29" s="99"/>
      <c r="O29" s="14"/>
      <c r="P29" s="96"/>
      <c r="Q29" s="99"/>
      <c r="R29" s="14"/>
    </row>
    <row r="30" spans="1:18" s="7" customFormat="1" x14ac:dyDescent="0.2">
      <c r="A30" s="23">
        <v>24</v>
      </c>
      <c r="B30" s="23" t="s">
        <v>35</v>
      </c>
      <c r="C30" s="89">
        <f t="shared" si="1"/>
        <v>37</v>
      </c>
      <c r="D30" s="90">
        <f t="shared" si="1"/>
        <v>468861.98600000003</v>
      </c>
      <c r="E30" s="101">
        <v>31</v>
      </c>
      <c r="F30" s="69">
        <v>293000.2</v>
      </c>
      <c r="G30" s="60">
        <v>3</v>
      </c>
      <c r="H30" s="69">
        <v>134132.20000000001</v>
      </c>
      <c r="I30" s="60">
        <v>1</v>
      </c>
      <c r="J30" s="69">
        <v>26931.186000000002</v>
      </c>
      <c r="K30" s="60">
        <v>2</v>
      </c>
      <c r="L30" s="69">
        <v>14798.4</v>
      </c>
      <c r="M30" s="146">
        <f t="shared" si="3"/>
        <v>175861.78599999999</v>
      </c>
      <c r="N30" s="99"/>
      <c r="O30" s="14"/>
      <c r="P30" s="96"/>
      <c r="Q30" s="99"/>
      <c r="R30" s="14"/>
    </row>
    <row r="31" spans="1:18" s="7" customFormat="1" x14ac:dyDescent="0.2">
      <c r="A31" s="23">
        <v>25</v>
      </c>
      <c r="B31" s="23" t="s">
        <v>36</v>
      </c>
      <c r="C31" s="89">
        <f t="shared" si="1"/>
        <v>44</v>
      </c>
      <c r="D31" s="90">
        <f t="shared" si="1"/>
        <v>469935.30000000005</v>
      </c>
      <c r="E31" s="101">
        <v>33</v>
      </c>
      <c r="F31" s="69">
        <v>384605.8</v>
      </c>
      <c r="G31" s="108">
        <v>9</v>
      </c>
      <c r="H31" s="69">
        <v>80937.100000000006</v>
      </c>
      <c r="I31" s="60"/>
      <c r="J31" s="69"/>
      <c r="K31" s="60">
        <v>2</v>
      </c>
      <c r="L31" s="69">
        <v>4392.3999999999996</v>
      </c>
      <c r="M31" s="146">
        <f t="shared" si="3"/>
        <v>85329.5</v>
      </c>
      <c r="N31" s="99"/>
      <c r="O31" s="14"/>
      <c r="P31" s="96"/>
      <c r="Q31" s="99"/>
      <c r="R31" s="14"/>
    </row>
    <row r="32" spans="1:18" s="7" customFormat="1" x14ac:dyDescent="0.2">
      <c r="A32" s="23">
        <v>26</v>
      </c>
      <c r="B32" s="23" t="s">
        <v>37</v>
      </c>
      <c r="C32" s="89">
        <f t="shared" si="1"/>
        <v>63</v>
      </c>
      <c r="D32" s="90">
        <f t="shared" si="1"/>
        <v>714612.5</v>
      </c>
      <c r="E32" s="101">
        <v>45</v>
      </c>
      <c r="F32" s="69">
        <v>503037.4</v>
      </c>
      <c r="G32" s="108">
        <v>16</v>
      </c>
      <c r="H32" s="69">
        <v>205751.4</v>
      </c>
      <c r="I32" s="60"/>
      <c r="J32" s="69"/>
      <c r="K32" s="60">
        <v>2</v>
      </c>
      <c r="L32" s="69">
        <v>5823.7</v>
      </c>
      <c r="M32" s="146">
        <f t="shared" si="3"/>
        <v>211575.1</v>
      </c>
      <c r="N32" s="99"/>
      <c r="O32" s="14"/>
      <c r="P32" s="96"/>
      <c r="Q32" s="99"/>
      <c r="R32" s="14"/>
    </row>
    <row r="33" spans="1:18" s="7" customFormat="1" x14ac:dyDescent="0.2">
      <c r="A33" s="23">
        <v>27</v>
      </c>
      <c r="B33" s="23" t="s">
        <v>38</v>
      </c>
      <c r="C33" s="89">
        <f t="shared" si="1"/>
        <v>43</v>
      </c>
      <c r="D33" s="90">
        <f t="shared" si="1"/>
        <v>578210.76699999999</v>
      </c>
      <c r="E33" s="101">
        <v>36</v>
      </c>
      <c r="F33" s="69">
        <v>363265.6</v>
      </c>
      <c r="G33" s="60">
        <v>4</v>
      </c>
      <c r="H33" s="69">
        <v>139059.79999999999</v>
      </c>
      <c r="I33" s="60">
        <v>1</v>
      </c>
      <c r="J33" s="69">
        <v>204.667</v>
      </c>
      <c r="K33" s="60">
        <v>2</v>
      </c>
      <c r="L33" s="69">
        <v>75680.7</v>
      </c>
      <c r="M33" s="146">
        <f t="shared" si="3"/>
        <v>214945.16699999996</v>
      </c>
      <c r="N33" s="99"/>
      <c r="O33" s="14"/>
      <c r="P33" s="96"/>
      <c r="Q33" s="99"/>
      <c r="R33" s="14"/>
    </row>
    <row r="34" spans="1:18" s="7" customFormat="1" x14ac:dyDescent="0.2">
      <c r="A34" s="23">
        <v>28</v>
      </c>
      <c r="B34" s="23" t="s">
        <v>39</v>
      </c>
      <c r="C34" s="89">
        <f t="shared" si="1"/>
        <v>35</v>
      </c>
      <c r="D34" s="90">
        <f t="shared" si="1"/>
        <v>309511</v>
      </c>
      <c r="E34" s="101">
        <v>27</v>
      </c>
      <c r="F34" s="69">
        <v>232574</v>
      </c>
      <c r="G34" s="60">
        <v>5</v>
      </c>
      <c r="H34" s="69">
        <v>39020</v>
      </c>
      <c r="I34" s="60"/>
      <c r="J34" s="135"/>
      <c r="K34" s="60">
        <v>3</v>
      </c>
      <c r="L34" s="69">
        <v>37917</v>
      </c>
      <c r="M34" s="146">
        <f t="shared" si="3"/>
        <v>76937</v>
      </c>
      <c r="N34" s="99"/>
      <c r="O34" s="14"/>
      <c r="P34" s="96"/>
      <c r="Q34" s="99"/>
      <c r="R34" s="14"/>
    </row>
    <row r="35" spans="1:18" s="7" customFormat="1" x14ac:dyDescent="0.2">
      <c r="A35" s="23">
        <v>29</v>
      </c>
      <c r="B35" s="23" t="s">
        <v>40</v>
      </c>
      <c r="C35" s="89">
        <f t="shared" si="1"/>
        <v>37</v>
      </c>
      <c r="D35" s="90">
        <f t="shared" si="1"/>
        <v>504502.29999999993</v>
      </c>
      <c r="E35" s="101">
        <v>30</v>
      </c>
      <c r="F35" s="69">
        <v>417315.1</v>
      </c>
      <c r="G35" s="108">
        <v>5</v>
      </c>
      <c r="H35" s="69">
        <v>82344.100000000006</v>
      </c>
      <c r="I35" s="60"/>
      <c r="J35" s="69"/>
      <c r="K35" s="60">
        <v>2</v>
      </c>
      <c r="L35" s="69">
        <v>4843.1000000000004</v>
      </c>
      <c r="M35" s="146">
        <f t="shared" si="3"/>
        <v>87187.200000000012</v>
      </c>
      <c r="N35" s="99"/>
      <c r="O35" s="14"/>
      <c r="P35" s="96"/>
      <c r="Q35" s="99"/>
      <c r="R35" s="14"/>
    </row>
    <row r="36" spans="1:18" s="7" customFormat="1" x14ac:dyDescent="0.2">
      <c r="A36" s="23">
        <v>30</v>
      </c>
      <c r="B36" s="23" t="s">
        <v>46</v>
      </c>
      <c r="C36" s="89">
        <f t="shared" si="1"/>
        <v>33</v>
      </c>
      <c r="D36" s="90">
        <f t="shared" si="1"/>
        <v>368776.80000000005</v>
      </c>
      <c r="E36" s="105">
        <v>23</v>
      </c>
      <c r="F36" s="69">
        <v>238528.8</v>
      </c>
      <c r="G36" s="108">
        <v>9</v>
      </c>
      <c r="H36" s="69">
        <v>102959.6</v>
      </c>
      <c r="I36" s="60"/>
      <c r="J36" s="69"/>
      <c r="K36" s="60">
        <v>1</v>
      </c>
      <c r="L36" s="69">
        <v>27288.400000000001</v>
      </c>
      <c r="M36" s="146">
        <f t="shared" si="3"/>
        <v>130248</v>
      </c>
      <c r="N36" s="99"/>
      <c r="O36" s="14"/>
      <c r="P36" s="96"/>
      <c r="Q36" s="99"/>
      <c r="R36" s="14"/>
    </row>
    <row r="37" spans="1:18" s="7" customFormat="1" x14ac:dyDescent="0.2">
      <c r="A37" s="23">
        <v>31</v>
      </c>
      <c r="B37" s="23" t="s">
        <v>47</v>
      </c>
      <c r="C37" s="89">
        <f t="shared" si="1"/>
        <v>42</v>
      </c>
      <c r="D37" s="90">
        <f t="shared" si="1"/>
        <v>470780.77</v>
      </c>
      <c r="E37" s="101">
        <v>35</v>
      </c>
      <c r="F37" s="69">
        <v>415832.2</v>
      </c>
      <c r="G37" s="108">
        <v>4</v>
      </c>
      <c r="H37" s="69">
        <v>7131.9</v>
      </c>
      <c r="I37" s="60"/>
      <c r="J37" s="69"/>
      <c r="K37" s="60">
        <v>3</v>
      </c>
      <c r="L37" s="69">
        <v>47816.67</v>
      </c>
      <c r="M37" s="146">
        <f t="shared" si="3"/>
        <v>54948.57</v>
      </c>
      <c r="N37" s="99"/>
      <c r="O37" s="14"/>
      <c r="P37" s="96"/>
      <c r="Q37" s="99"/>
      <c r="R37" s="14"/>
    </row>
    <row r="38" spans="1:18" s="7" customFormat="1" x14ac:dyDescent="0.2">
      <c r="A38" s="23">
        <v>32</v>
      </c>
      <c r="B38" s="23" t="s">
        <v>41</v>
      </c>
      <c r="C38" s="89">
        <f t="shared" si="1"/>
        <v>52</v>
      </c>
      <c r="D38" s="90">
        <f t="shared" si="1"/>
        <v>1038653.8669999999</v>
      </c>
      <c r="E38" s="101">
        <v>39</v>
      </c>
      <c r="F38" s="69">
        <v>866651.2</v>
      </c>
      <c r="G38" s="108">
        <v>9</v>
      </c>
      <c r="H38" s="69">
        <v>91892.6</v>
      </c>
      <c r="I38" s="60">
        <v>2</v>
      </c>
      <c r="J38" s="69">
        <v>12579.967000000001</v>
      </c>
      <c r="K38" s="60">
        <v>2</v>
      </c>
      <c r="L38" s="69">
        <v>67530.100000000006</v>
      </c>
      <c r="M38" s="146">
        <f t="shared" si="3"/>
        <v>172002.66700000002</v>
      </c>
      <c r="N38" s="99"/>
      <c r="O38" s="14"/>
      <c r="P38" s="96"/>
      <c r="Q38" s="99"/>
      <c r="R38" s="14"/>
    </row>
    <row r="39" spans="1:18" s="7" customFormat="1" x14ac:dyDescent="0.2">
      <c r="A39" s="23">
        <v>33</v>
      </c>
      <c r="B39" s="23" t="s">
        <v>42</v>
      </c>
      <c r="C39" s="89">
        <f t="shared" si="1"/>
        <v>40</v>
      </c>
      <c r="D39" s="90">
        <f t="shared" si="1"/>
        <v>1739412.2</v>
      </c>
      <c r="E39" s="101">
        <v>16</v>
      </c>
      <c r="F39" s="69">
        <v>318142.5</v>
      </c>
      <c r="G39" s="60">
        <v>20</v>
      </c>
      <c r="H39" s="69">
        <v>1292112</v>
      </c>
      <c r="I39" s="60">
        <v>1</v>
      </c>
      <c r="J39" s="69">
        <v>480</v>
      </c>
      <c r="K39" s="60">
        <v>3</v>
      </c>
      <c r="L39" s="69">
        <v>128677.7</v>
      </c>
      <c r="M39" s="146">
        <f t="shared" si="3"/>
        <v>1421269.7</v>
      </c>
      <c r="N39" s="99"/>
      <c r="O39" s="14"/>
      <c r="P39" s="96"/>
      <c r="Q39" s="99"/>
      <c r="R39" s="14"/>
    </row>
    <row r="40" spans="1:18" s="7" customFormat="1" x14ac:dyDescent="0.2">
      <c r="A40" s="23">
        <v>34</v>
      </c>
      <c r="B40" s="23" t="s">
        <v>43</v>
      </c>
      <c r="C40" s="89">
        <f t="shared" si="1"/>
        <v>172</v>
      </c>
      <c r="D40" s="90">
        <f t="shared" si="1"/>
        <v>11006804.039999999</v>
      </c>
      <c r="E40" s="105">
        <v>52</v>
      </c>
      <c r="F40" s="69">
        <v>7718067.7999999998</v>
      </c>
      <c r="G40" s="108">
        <v>74</v>
      </c>
      <c r="H40" s="69">
        <v>1879465.8</v>
      </c>
      <c r="I40" s="60">
        <v>15</v>
      </c>
      <c r="J40" s="69">
        <v>1094200.44</v>
      </c>
      <c r="K40" s="60">
        <v>31</v>
      </c>
      <c r="L40" s="69">
        <v>315070</v>
      </c>
      <c r="M40" s="146">
        <f t="shared" si="3"/>
        <v>3288736.24</v>
      </c>
      <c r="N40" s="99"/>
      <c r="O40" s="14"/>
      <c r="P40" s="96"/>
      <c r="Q40" s="99"/>
      <c r="R40" s="14"/>
    </row>
    <row r="41" spans="1:18" s="7" customFormat="1" ht="13.5" thickBot="1" x14ac:dyDescent="0.25">
      <c r="A41" s="24">
        <v>35</v>
      </c>
      <c r="B41" s="24" t="s">
        <v>44</v>
      </c>
      <c r="C41" s="89">
        <f t="shared" si="1"/>
        <v>101</v>
      </c>
      <c r="D41" s="90">
        <f t="shared" si="1"/>
        <v>1291448.7070000002</v>
      </c>
      <c r="E41" s="106">
        <v>50</v>
      </c>
      <c r="F41" s="104">
        <v>742975.8</v>
      </c>
      <c r="G41" s="103">
        <v>30</v>
      </c>
      <c r="H41" s="70">
        <v>367840.3</v>
      </c>
      <c r="I41" s="71">
        <v>15</v>
      </c>
      <c r="J41" s="70">
        <v>141759.807</v>
      </c>
      <c r="K41" s="71">
        <v>6</v>
      </c>
      <c r="L41" s="70">
        <v>38872.800000000003</v>
      </c>
      <c r="M41" s="146">
        <f t="shared" si="3"/>
        <v>548472.90700000001</v>
      </c>
      <c r="N41" s="99"/>
      <c r="O41" s="14"/>
      <c r="P41" s="96"/>
      <c r="Q41" s="99"/>
      <c r="R41" s="14"/>
    </row>
    <row r="42" spans="1:18" s="83" customFormat="1" ht="13.5" customHeight="1" thickBot="1" x14ac:dyDescent="0.25">
      <c r="A42" s="259" t="s">
        <v>45</v>
      </c>
      <c r="B42" s="259"/>
      <c r="C42" s="78">
        <f>SUM(C7:C41)</f>
        <v>1703</v>
      </c>
      <c r="D42" s="81">
        <f>F42+H42+J42+L42</f>
        <v>29960942.835999999</v>
      </c>
      <c r="E42" s="80">
        <f t="shared" ref="E42:M42" si="4">SUM(E7:E41)</f>
        <v>1171</v>
      </c>
      <c r="F42" s="81">
        <f t="shared" si="4"/>
        <v>20989427.099999998</v>
      </c>
      <c r="G42" s="133">
        <f>SUM(G7:G41)</f>
        <v>368</v>
      </c>
      <c r="H42" s="81">
        <f>SUM(H7:H41)</f>
        <v>5775018.2699999996</v>
      </c>
      <c r="I42" s="80">
        <f t="shared" si="4"/>
        <v>52</v>
      </c>
      <c r="J42" s="81">
        <f t="shared" si="4"/>
        <v>1324629.236</v>
      </c>
      <c r="K42" s="80">
        <f>SUM(K7:K41)</f>
        <v>112</v>
      </c>
      <c r="L42" s="95">
        <f t="shared" si="4"/>
        <v>1871868.23</v>
      </c>
      <c r="M42" s="95">
        <f t="shared" si="4"/>
        <v>8971515.7359999996</v>
      </c>
      <c r="N42" s="99"/>
      <c r="O42" s="96"/>
    </row>
    <row r="43" spans="1:18" s="7" customFormat="1" ht="11.25" customHeigh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8" s="7" customFormat="1" x14ac:dyDescent="0.2">
      <c r="C44" s="18"/>
      <c r="J44" s="97"/>
    </row>
    <row r="45" spans="1:18" s="7" customFormat="1" x14ac:dyDescent="0.2">
      <c r="C45" s="18"/>
      <c r="J45" s="97"/>
    </row>
    <row r="46" spans="1:18" s="7" customFormat="1" x14ac:dyDescent="0.2">
      <c r="C46" s="18"/>
      <c r="J46" s="97"/>
    </row>
    <row r="47" spans="1:18" s="7" customFormat="1" x14ac:dyDescent="0.2">
      <c r="C47" s="18"/>
      <c r="J47" s="97"/>
    </row>
    <row r="48" spans="1:18" s="7" customFormat="1" x14ac:dyDescent="0.2">
      <c r="C48" s="18"/>
      <c r="J48" s="97"/>
    </row>
    <row r="49" spans="3:10" s="7" customFormat="1" x14ac:dyDescent="0.2">
      <c r="C49" s="18"/>
      <c r="J49" s="97"/>
    </row>
    <row r="50" spans="3:10" s="7" customFormat="1" x14ac:dyDescent="0.2">
      <c r="C50" s="18"/>
      <c r="J50" s="97"/>
    </row>
    <row r="51" spans="3:10" s="7" customFormat="1" x14ac:dyDescent="0.2">
      <c r="C51" s="18"/>
      <c r="J51" s="97"/>
    </row>
    <row r="52" spans="3:10" s="7" customFormat="1" x14ac:dyDescent="0.2">
      <c r="C52" s="18"/>
      <c r="J52" s="97"/>
    </row>
    <row r="53" spans="3:10" s="7" customFormat="1" x14ac:dyDescent="0.2">
      <c r="C53" s="18"/>
      <c r="J53" s="97"/>
    </row>
    <row r="54" spans="3:10" s="7" customFormat="1" x14ac:dyDescent="0.2">
      <c r="C54" s="18"/>
      <c r="J54" s="97"/>
    </row>
    <row r="55" spans="3:10" s="7" customFormat="1" x14ac:dyDescent="0.2">
      <c r="C55" s="18"/>
      <c r="J55" s="97"/>
    </row>
    <row r="56" spans="3:10" s="7" customFormat="1" x14ac:dyDescent="0.2">
      <c r="C56" s="18"/>
      <c r="J56" s="97"/>
    </row>
    <row r="57" spans="3:10" s="7" customFormat="1" x14ac:dyDescent="0.2">
      <c r="C57" s="18"/>
      <c r="J57" s="97"/>
    </row>
    <row r="58" spans="3:10" s="7" customFormat="1" x14ac:dyDescent="0.2">
      <c r="C58" s="18"/>
      <c r="J58" s="97"/>
    </row>
    <row r="59" spans="3:10" s="7" customFormat="1" x14ac:dyDescent="0.2">
      <c r="C59" s="18"/>
      <c r="J59" s="97"/>
    </row>
    <row r="60" spans="3:10" s="7" customFormat="1" x14ac:dyDescent="0.2">
      <c r="C60" s="18"/>
      <c r="J60" s="97"/>
    </row>
    <row r="61" spans="3:10" s="7" customFormat="1" x14ac:dyDescent="0.2">
      <c r="C61" s="18"/>
      <c r="J61" s="97"/>
    </row>
    <row r="62" spans="3:10" s="7" customFormat="1" x14ac:dyDescent="0.2">
      <c r="C62" s="18"/>
      <c r="J62" s="97"/>
    </row>
    <row r="63" spans="3:10" s="7" customFormat="1" x14ac:dyDescent="0.2">
      <c r="C63" s="18"/>
      <c r="J63" s="97"/>
    </row>
    <row r="64" spans="3:10" s="7" customFormat="1" x14ac:dyDescent="0.2">
      <c r="C64" s="18"/>
      <c r="J64" s="97"/>
    </row>
    <row r="65" spans="3:10" s="7" customFormat="1" x14ac:dyDescent="0.2">
      <c r="C65" s="18"/>
      <c r="J65" s="97"/>
    </row>
    <row r="66" spans="3:10" s="7" customFormat="1" x14ac:dyDescent="0.2">
      <c r="C66" s="18"/>
      <c r="J66" s="97"/>
    </row>
    <row r="67" spans="3:10" s="7" customFormat="1" x14ac:dyDescent="0.2">
      <c r="C67" s="18"/>
      <c r="J67" s="97"/>
    </row>
    <row r="68" spans="3:10" s="7" customFormat="1" x14ac:dyDescent="0.2">
      <c r="C68" s="18"/>
      <c r="J68" s="97"/>
    </row>
    <row r="69" spans="3:10" s="7" customFormat="1" x14ac:dyDescent="0.2">
      <c r="C69" s="18"/>
      <c r="J69" s="97"/>
    </row>
    <row r="70" spans="3:10" s="7" customFormat="1" x14ac:dyDescent="0.2">
      <c r="C70" s="18"/>
      <c r="J70" s="97"/>
    </row>
    <row r="71" spans="3:10" s="7" customFormat="1" x14ac:dyDescent="0.2">
      <c r="C71" s="18"/>
      <c r="J71" s="97"/>
    </row>
    <row r="72" spans="3:10" s="7" customFormat="1" x14ac:dyDescent="0.2">
      <c r="C72" s="18"/>
      <c r="J72" s="97"/>
    </row>
    <row r="73" spans="3:10" s="7" customFormat="1" x14ac:dyDescent="0.2">
      <c r="C73" s="18"/>
      <c r="J73" s="97"/>
    </row>
    <row r="74" spans="3:10" s="7" customFormat="1" x14ac:dyDescent="0.2">
      <c r="C74" s="18"/>
      <c r="J74" s="97"/>
    </row>
    <row r="75" spans="3:10" s="7" customFormat="1" x14ac:dyDescent="0.2">
      <c r="C75" s="18"/>
      <c r="J75" s="97"/>
    </row>
    <row r="76" spans="3:10" s="7" customFormat="1" x14ac:dyDescent="0.2">
      <c r="C76" s="18"/>
      <c r="J76" s="97"/>
    </row>
    <row r="77" spans="3:10" s="7" customFormat="1" x14ac:dyDescent="0.2">
      <c r="C77" s="18"/>
      <c r="J77" s="97"/>
    </row>
    <row r="78" spans="3:10" s="7" customFormat="1" x14ac:dyDescent="0.2">
      <c r="C78" s="18"/>
      <c r="J78" s="97"/>
    </row>
    <row r="79" spans="3:10" s="7" customFormat="1" x14ac:dyDescent="0.2">
      <c r="C79" s="18"/>
      <c r="J79" s="97"/>
    </row>
    <row r="80" spans="3:10" s="7" customFormat="1" x14ac:dyDescent="0.2">
      <c r="C80" s="18"/>
      <c r="J80" s="97"/>
    </row>
    <row r="81" spans="3:10" s="7" customFormat="1" x14ac:dyDescent="0.2">
      <c r="C81" s="18"/>
      <c r="J81" s="97"/>
    </row>
    <row r="82" spans="3:10" s="7" customFormat="1" x14ac:dyDescent="0.2">
      <c r="C82" s="18"/>
      <c r="J82" s="97"/>
    </row>
    <row r="83" spans="3:10" s="7" customFormat="1" x14ac:dyDescent="0.2">
      <c r="C83" s="18"/>
      <c r="J83" s="97"/>
    </row>
    <row r="84" spans="3:10" s="7" customFormat="1" x14ac:dyDescent="0.2">
      <c r="C84" s="18"/>
      <c r="J84" s="97"/>
    </row>
    <row r="85" spans="3:10" s="7" customFormat="1" x14ac:dyDescent="0.2">
      <c r="C85" s="18"/>
      <c r="J85" s="97"/>
    </row>
    <row r="86" spans="3:10" s="7" customFormat="1" x14ac:dyDescent="0.2">
      <c r="C86" s="18"/>
      <c r="J86" s="97"/>
    </row>
    <row r="87" spans="3:10" s="7" customFormat="1" x14ac:dyDescent="0.2">
      <c r="C87" s="18"/>
      <c r="J87" s="97"/>
    </row>
    <row r="88" spans="3:10" s="7" customFormat="1" x14ac:dyDescent="0.2">
      <c r="C88" s="18"/>
      <c r="J88" s="97"/>
    </row>
    <row r="89" spans="3:10" s="7" customFormat="1" x14ac:dyDescent="0.2">
      <c r="C89" s="18"/>
      <c r="J89" s="97"/>
    </row>
    <row r="90" spans="3:10" s="7" customFormat="1" x14ac:dyDescent="0.2">
      <c r="C90" s="18"/>
      <c r="J90" s="97"/>
    </row>
    <row r="91" spans="3:10" s="7" customFormat="1" x14ac:dyDescent="0.2">
      <c r="C91" s="18"/>
      <c r="J91" s="97"/>
    </row>
    <row r="92" spans="3:10" s="7" customFormat="1" x14ac:dyDescent="0.2">
      <c r="C92" s="18"/>
      <c r="J92" s="97"/>
    </row>
    <row r="93" spans="3:10" s="7" customFormat="1" x14ac:dyDescent="0.2">
      <c r="C93" s="18"/>
      <c r="J93" s="97"/>
    </row>
    <row r="94" spans="3:10" s="7" customFormat="1" x14ac:dyDescent="0.2">
      <c r="C94" s="18"/>
      <c r="J94" s="97"/>
    </row>
    <row r="95" spans="3:10" s="7" customFormat="1" x14ac:dyDescent="0.2">
      <c r="C95" s="18"/>
      <c r="J95" s="97"/>
    </row>
    <row r="96" spans="3:10" s="7" customFormat="1" x14ac:dyDescent="0.2">
      <c r="C96" s="18"/>
      <c r="J96" s="97"/>
    </row>
    <row r="97" spans="3:10" s="7" customFormat="1" x14ac:dyDescent="0.2">
      <c r="C97" s="18"/>
      <c r="J97" s="97"/>
    </row>
    <row r="98" spans="3:10" s="7" customFormat="1" x14ac:dyDescent="0.2">
      <c r="C98" s="18"/>
      <c r="J98" s="97"/>
    </row>
    <row r="99" spans="3:10" s="7" customFormat="1" x14ac:dyDescent="0.2">
      <c r="C99" s="18"/>
      <c r="J99" s="97"/>
    </row>
    <row r="100" spans="3:10" s="7" customFormat="1" x14ac:dyDescent="0.2">
      <c r="C100" s="18"/>
      <c r="J100" s="97"/>
    </row>
    <row r="101" spans="3:10" s="7" customFormat="1" x14ac:dyDescent="0.2">
      <c r="C101" s="18"/>
      <c r="J101" s="97"/>
    </row>
    <row r="102" spans="3:10" s="7" customFormat="1" x14ac:dyDescent="0.2">
      <c r="C102" s="18"/>
      <c r="J102" s="97"/>
    </row>
    <row r="103" spans="3:10" s="7" customFormat="1" x14ac:dyDescent="0.2">
      <c r="C103" s="18"/>
      <c r="J103" s="97"/>
    </row>
    <row r="104" spans="3:10" s="7" customFormat="1" x14ac:dyDescent="0.2">
      <c r="C104" s="18"/>
      <c r="J104" s="97"/>
    </row>
    <row r="105" spans="3:10" s="7" customFormat="1" x14ac:dyDescent="0.2">
      <c r="C105" s="18"/>
      <c r="J105" s="97"/>
    </row>
    <row r="106" spans="3:10" s="7" customFormat="1" x14ac:dyDescent="0.2">
      <c r="C106" s="18"/>
      <c r="J106" s="97"/>
    </row>
    <row r="107" spans="3:10" s="7" customFormat="1" x14ac:dyDescent="0.2">
      <c r="C107" s="18"/>
      <c r="J107" s="97"/>
    </row>
    <row r="108" spans="3:10" s="7" customFormat="1" x14ac:dyDescent="0.2">
      <c r="C108" s="18"/>
      <c r="J108" s="97"/>
    </row>
    <row r="109" spans="3:10" s="7" customFormat="1" x14ac:dyDescent="0.2">
      <c r="C109" s="18"/>
      <c r="J109" s="97"/>
    </row>
    <row r="110" spans="3:10" s="7" customFormat="1" x14ac:dyDescent="0.2">
      <c r="C110" s="18"/>
      <c r="J110" s="97"/>
    </row>
    <row r="111" spans="3:10" s="7" customFormat="1" x14ac:dyDescent="0.2">
      <c r="C111" s="18"/>
      <c r="J111" s="97"/>
    </row>
    <row r="112" spans="3:10" s="7" customFormat="1" x14ac:dyDescent="0.2">
      <c r="C112" s="18"/>
      <c r="J112" s="97"/>
    </row>
    <row r="113" spans="3:10" s="7" customFormat="1" x14ac:dyDescent="0.2">
      <c r="C113" s="18"/>
      <c r="J113" s="97"/>
    </row>
    <row r="114" spans="3:10" s="7" customFormat="1" x14ac:dyDescent="0.2">
      <c r="C114" s="18"/>
      <c r="J114" s="97"/>
    </row>
    <row r="115" spans="3:10" s="7" customFormat="1" x14ac:dyDescent="0.2">
      <c r="C115" s="18"/>
      <c r="J115" s="97"/>
    </row>
    <row r="116" spans="3:10" s="7" customFormat="1" x14ac:dyDescent="0.2">
      <c r="C116" s="18"/>
      <c r="J116" s="97"/>
    </row>
    <row r="117" spans="3:10" s="7" customFormat="1" x14ac:dyDescent="0.2">
      <c r="C117" s="18"/>
      <c r="J117" s="97"/>
    </row>
    <row r="118" spans="3:10" s="7" customFormat="1" x14ac:dyDescent="0.2">
      <c r="C118" s="18"/>
      <c r="J118" s="97"/>
    </row>
    <row r="119" spans="3:10" s="7" customFormat="1" x14ac:dyDescent="0.2">
      <c r="C119" s="18"/>
      <c r="J119" s="97"/>
    </row>
    <row r="120" spans="3:10" s="7" customFormat="1" x14ac:dyDescent="0.2">
      <c r="C120" s="18"/>
      <c r="J120" s="97"/>
    </row>
    <row r="121" spans="3:10" s="7" customFormat="1" x14ac:dyDescent="0.2">
      <c r="C121" s="18"/>
      <c r="J121" s="97"/>
    </row>
    <row r="122" spans="3:10" s="7" customFormat="1" x14ac:dyDescent="0.2">
      <c r="C122" s="18"/>
      <c r="J122" s="97"/>
    </row>
    <row r="123" spans="3:10" s="7" customFormat="1" x14ac:dyDescent="0.2">
      <c r="C123" s="18"/>
      <c r="J123" s="97"/>
    </row>
    <row r="124" spans="3:10" s="7" customFormat="1" x14ac:dyDescent="0.2">
      <c r="C124" s="18"/>
      <c r="J124" s="97"/>
    </row>
    <row r="125" spans="3:10" s="7" customFormat="1" x14ac:dyDescent="0.2">
      <c r="C125" s="18"/>
      <c r="J125" s="97"/>
    </row>
    <row r="126" spans="3:10" s="7" customFormat="1" x14ac:dyDescent="0.2">
      <c r="C126" s="18"/>
      <c r="J126" s="97"/>
    </row>
    <row r="127" spans="3:10" s="7" customFormat="1" x14ac:dyDescent="0.2">
      <c r="C127" s="18"/>
      <c r="J127" s="97"/>
    </row>
    <row r="128" spans="3:10" s="7" customFormat="1" x14ac:dyDescent="0.2">
      <c r="C128" s="18"/>
      <c r="J128" s="97"/>
    </row>
    <row r="129" spans="3:10" s="7" customFormat="1" x14ac:dyDescent="0.2">
      <c r="C129" s="18"/>
      <c r="J129" s="97"/>
    </row>
    <row r="130" spans="3:10" s="7" customFormat="1" x14ac:dyDescent="0.2">
      <c r="C130" s="18"/>
      <c r="J130" s="97"/>
    </row>
    <row r="131" spans="3:10" s="7" customFormat="1" x14ac:dyDescent="0.2">
      <c r="C131" s="18"/>
      <c r="J131" s="97"/>
    </row>
    <row r="132" spans="3:10" s="7" customFormat="1" x14ac:dyDescent="0.2">
      <c r="C132" s="18"/>
      <c r="J132" s="97"/>
    </row>
    <row r="133" spans="3:10" s="7" customFormat="1" x14ac:dyDescent="0.2">
      <c r="C133" s="18"/>
      <c r="J133" s="97"/>
    </row>
    <row r="134" spans="3:10" s="7" customFormat="1" x14ac:dyDescent="0.2">
      <c r="C134" s="18"/>
      <c r="J134" s="97"/>
    </row>
    <row r="135" spans="3:10" s="7" customFormat="1" x14ac:dyDescent="0.2">
      <c r="C135" s="18"/>
      <c r="J135" s="97"/>
    </row>
    <row r="136" spans="3:10" s="7" customFormat="1" x14ac:dyDescent="0.2">
      <c r="C136" s="18"/>
      <c r="J136" s="97"/>
    </row>
    <row r="137" spans="3:10" s="7" customFormat="1" x14ac:dyDescent="0.2">
      <c r="C137" s="18"/>
      <c r="J137" s="97"/>
    </row>
    <row r="138" spans="3:10" s="7" customFormat="1" x14ac:dyDescent="0.2">
      <c r="C138" s="18"/>
      <c r="J138" s="97"/>
    </row>
    <row r="139" spans="3:10" s="7" customFormat="1" x14ac:dyDescent="0.2">
      <c r="C139" s="18"/>
      <c r="J139" s="97"/>
    </row>
    <row r="140" spans="3:10" s="7" customFormat="1" x14ac:dyDescent="0.2">
      <c r="C140" s="18"/>
      <c r="J140" s="97"/>
    </row>
    <row r="141" spans="3:10" s="7" customFormat="1" x14ac:dyDescent="0.2">
      <c r="C141" s="18"/>
      <c r="J141" s="97"/>
    </row>
    <row r="142" spans="3:10" s="7" customFormat="1" x14ac:dyDescent="0.2">
      <c r="C142" s="18"/>
      <c r="J142" s="97"/>
    </row>
    <row r="143" spans="3:10" s="7" customFormat="1" x14ac:dyDescent="0.2">
      <c r="C143" s="18"/>
      <c r="J143" s="97"/>
    </row>
    <row r="144" spans="3:10" s="7" customFormat="1" x14ac:dyDescent="0.2">
      <c r="C144" s="18"/>
      <c r="J144" s="97"/>
    </row>
    <row r="145" spans="3:10" s="7" customFormat="1" x14ac:dyDescent="0.2">
      <c r="C145" s="18"/>
      <c r="J145" s="97"/>
    </row>
    <row r="146" spans="3:10" s="7" customFormat="1" x14ac:dyDescent="0.2">
      <c r="C146" s="18"/>
      <c r="J146" s="97"/>
    </row>
    <row r="147" spans="3:10" s="7" customFormat="1" x14ac:dyDescent="0.2">
      <c r="C147" s="18"/>
      <c r="J147" s="97"/>
    </row>
    <row r="148" spans="3:10" s="7" customFormat="1" x14ac:dyDescent="0.2">
      <c r="C148" s="18"/>
      <c r="J148" s="97"/>
    </row>
    <row r="149" spans="3:10" s="7" customFormat="1" x14ac:dyDescent="0.2">
      <c r="C149" s="18"/>
      <c r="J149" s="97"/>
    </row>
    <row r="150" spans="3:10" s="7" customFormat="1" x14ac:dyDescent="0.2">
      <c r="C150" s="18"/>
      <c r="J150" s="97"/>
    </row>
    <row r="151" spans="3:10" s="7" customFormat="1" x14ac:dyDescent="0.2">
      <c r="C151" s="18"/>
      <c r="J151" s="97"/>
    </row>
    <row r="152" spans="3:10" s="7" customFormat="1" x14ac:dyDescent="0.2">
      <c r="C152" s="18"/>
      <c r="J152" s="97"/>
    </row>
    <row r="153" spans="3:10" s="7" customFormat="1" x14ac:dyDescent="0.2">
      <c r="C153" s="18"/>
      <c r="J153" s="97"/>
    </row>
    <row r="154" spans="3:10" s="7" customFormat="1" x14ac:dyDescent="0.2">
      <c r="C154" s="18"/>
      <c r="J154" s="97"/>
    </row>
    <row r="155" spans="3:10" s="7" customFormat="1" x14ac:dyDescent="0.2">
      <c r="C155" s="18"/>
      <c r="J155" s="97"/>
    </row>
    <row r="156" spans="3:10" s="7" customFormat="1" x14ac:dyDescent="0.2">
      <c r="C156" s="18"/>
      <c r="J156" s="97"/>
    </row>
    <row r="157" spans="3:10" s="7" customFormat="1" x14ac:dyDescent="0.2">
      <c r="C157" s="18"/>
      <c r="J157" s="97"/>
    </row>
    <row r="158" spans="3:10" s="7" customFormat="1" x14ac:dyDescent="0.2">
      <c r="C158" s="18"/>
      <c r="J158" s="97"/>
    </row>
    <row r="159" spans="3:10" s="7" customFormat="1" x14ac:dyDescent="0.2">
      <c r="C159" s="18"/>
      <c r="J159" s="97"/>
    </row>
    <row r="160" spans="3:10" s="7" customFormat="1" x14ac:dyDescent="0.2">
      <c r="C160" s="18"/>
      <c r="J160" s="97"/>
    </row>
    <row r="161" spans="3:10" s="7" customFormat="1" x14ac:dyDescent="0.2">
      <c r="C161" s="18"/>
      <c r="J161" s="97"/>
    </row>
    <row r="162" spans="3:10" s="7" customFormat="1" x14ac:dyDescent="0.2">
      <c r="C162" s="18"/>
      <c r="J162" s="97"/>
    </row>
    <row r="163" spans="3:10" s="7" customFormat="1" x14ac:dyDescent="0.2">
      <c r="C163" s="18"/>
      <c r="J163" s="97"/>
    </row>
    <row r="164" spans="3:10" s="7" customFormat="1" x14ac:dyDescent="0.2">
      <c r="C164" s="18"/>
      <c r="J164" s="97"/>
    </row>
    <row r="165" spans="3:10" s="7" customFormat="1" x14ac:dyDescent="0.2">
      <c r="C165" s="18"/>
      <c r="J165" s="97"/>
    </row>
    <row r="166" spans="3:10" s="7" customFormat="1" x14ac:dyDescent="0.2">
      <c r="C166" s="18"/>
      <c r="J166" s="97"/>
    </row>
    <row r="167" spans="3:10" s="7" customFormat="1" x14ac:dyDescent="0.2">
      <c r="C167" s="18"/>
      <c r="J167" s="97"/>
    </row>
    <row r="168" spans="3:10" s="7" customFormat="1" x14ac:dyDescent="0.2">
      <c r="C168" s="18"/>
      <c r="J168" s="97"/>
    </row>
    <row r="169" spans="3:10" s="7" customFormat="1" x14ac:dyDescent="0.2">
      <c r="C169" s="18"/>
      <c r="J169" s="97"/>
    </row>
    <row r="170" spans="3:10" s="7" customFormat="1" x14ac:dyDescent="0.2">
      <c r="C170" s="18"/>
      <c r="J170" s="97"/>
    </row>
    <row r="171" spans="3:10" s="7" customFormat="1" x14ac:dyDescent="0.2">
      <c r="C171" s="18"/>
      <c r="J171" s="97"/>
    </row>
    <row r="172" spans="3:10" s="7" customFormat="1" x14ac:dyDescent="0.2">
      <c r="C172" s="18"/>
      <c r="J172" s="97"/>
    </row>
    <row r="173" spans="3:10" s="7" customFormat="1" x14ac:dyDescent="0.2">
      <c r="C173" s="18"/>
      <c r="J173" s="97"/>
    </row>
    <row r="174" spans="3:10" s="7" customFormat="1" x14ac:dyDescent="0.2">
      <c r="C174" s="18"/>
      <c r="J174" s="97"/>
    </row>
    <row r="175" spans="3:10" s="7" customFormat="1" x14ac:dyDescent="0.2">
      <c r="C175" s="18"/>
      <c r="J175" s="97"/>
    </row>
    <row r="176" spans="3:10" s="7" customFormat="1" x14ac:dyDescent="0.2">
      <c r="C176" s="18"/>
      <c r="J176" s="97"/>
    </row>
    <row r="177" spans="3:10" s="7" customFormat="1" x14ac:dyDescent="0.2">
      <c r="C177" s="18"/>
      <c r="J177" s="97"/>
    </row>
    <row r="178" spans="3:10" s="7" customFormat="1" x14ac:dyDescent="0.2">
      <c r="C178" s="18"/>
      <c r="J178" s="97"/>
    </row>
    <row r="179" spans="3:10" s="7" customFormat="1" x14ac:dyDescent="0.2">
      <c r="C179" s="18"/>
      <c r="J179" s="97"/>
    </row>
    <row r="180" spans="3:10" s="7" customFormat="1" x14ac:dyDescent="0.2">
      <c r="C180" s="18"/>
      <c r="J180" s="97"/>
    </row>
    <row r="181" spans="3:10" s="7" customFormat="1" x14ac:dyDescent="0.2">
      <c r="C181" s="18"/>
      <c r="J181" s="97"/>
    </row>
    <row r="182" spans="3:10" s="7" customFormat="1" x14ac:dyDescent="0.2">
      <c r="C182" s="18"/>
      <c r="J182" s="97"/>
    </row>
    <row r="183" spans="3:10" s="7" customFormat="1" x14ac:dyDescent="0.2">
      <c r="C183" s="18"/>
      <c r="J183" s="97"/>
    </row>
    <row r="184" spans="3:10" s="7" customFormat="1" x14ac:dyDescent="0.2">
      <c r="C184" s="18"/>
      <c r="J184" s="97"/>
    </row>
    <row r="185" spans="3:10" s="7" customFormat="1" x14ac:dyDescent="0.2">
      <c r="C185" s="18"/>
      <c r="J185" s="97"/>
    </row>
    <row r="186" spans="3:10" s="7" customFormat="1" x14ac:dyDescent="0.2">
      <c r="C186" s="18"/>
      <c r="J186" s="97"/>
    </row>
    <row r="187" spans="3:10" s="7" customFormat="1" x14ac:dyDescent="0.2">
      <c r="C187" s="18"/>
      <c r="J187" s="97"/>
    </row>
    <row r="188" spans="3:10" s="7" customFormat="1" x14ac:dyDescent="0.2">
      <c r="C188" s="18"/>
      <c r="J188" s="97"/>
    </row>
    <row r="189" spans="3:10" s="7" customFormat="1" x14ac:dyDescent="0.2">
      <c r="C189" s="18"/>
      <c r="J189" s="97"/>
    </row>
    <row r="190" spans="3:10" s="7" customFormat="1" x14ac:dyDescent="0.2">
      <c r="C190" s="18"/>
      <c r="J190" s="97"/>
    </row>
    <row r="191" spans="3:10" s="7" customFormat="1" x14ac:dyDescent="0.2">
      <c r="C191" s="18"/>
      <c r="J191" s="97"/>
    </row>
    <row r="192" spans="3:10" s="7" customFormat="1" x14ac:dyDescent="0.2">
      <c r="C192" s="18"/>
      <c r="J192" s="97"/>
    </row>
    <row r="193" spans="3:10" s="7" customFormat="1" x14ac:dyDescent="0.2">
      <c r="C193" s="18"/>
      <c r="J193" s="97"/>
    </row>
    <row r="194" spans="3:10" s="7" customFormat="1" x14ac:dyDescent="0.2">
      <c r="C194" s="18"/>
      <c r="J194" s="97"/>
    </row>
    <row r="195" spans="3:10" s="7" customFormat="1" x14ac:dyDescent="0.2">
      <c r="C195" s="18"/>
      <c r="J195" s="97"/>
    </row>
    <row r="196" spans="3:10" s="7" customFormat="1" x14ac:dyDescent="0.2">
      <c r="C196" s="18"/>
      <c r="J196" s="97"/>
    </row>
    <row r="197" spans="3:10" s="7" customFormat="1" x14ac:dyDescent="0.2">
      <c r="C197" s="18"/>
      <c r="J197" s="97"/>
    </row>
    <row r="198" spans="3:10" s="7" customFormat="1" x14ac:dyDescent="0.2">
      <c r="C198" s="18"/>
      <c r="J198" s="97"/>
    </row>
    <row r="199" spans="3:10" s="7" customFormat="1" x14ac:dyDescent="0.2">
      <c r="C199" s="18"/>
      <c r="J199" s="97"/>
    </row>
    <row r="200" spans="3:10" s="7" customFormat="1" x14ac:dyDescent="0.2">
      <c r="C200" s="18"/>
      <c r="J200" s="97"/>
    </row>
    <row r="201" spans="3:10" s="7" customFormat="1" x14ac:dyDescent="0.2">
      <c r="C201" s="18"/>
      <c r="J201" s="97"/>
    </row>
    <row r="202" spans="3:10" s="7" customFormat="1" x14ac:dyDescent="0.2">
      <c r="C202" s="18"/>
      <c r="J202" s="97"/>
    </row>
    <row r="203" spans="3:10" s="7" customFormat="1" x14ac:dyDescent="0.2">
      <c r="C203" s="18"/>
      <c r="J203" s="97"/>
    </row>
    <row r="204" spans="3:10" s="7" customFormat="1" x14ac:dyDescent="0.2">
      <c r="C204" s="18"/>
      <c r="J204" s="97"/>
    </row>
    <row r="205" spans="3:10" s="7" customFormat="1" x14ac:dyDescent="0.2">
      <c r="C205" s="18"/>
      <c r="J205" s="97"/>
    </row>
    <row r="206" spans="3:10" s="7" customFormat="1" x14ac:dyDescent="0.2">
      <c r="C206" s="18"/>
      <c r="J206" s="97"/>
    </row>
    <row r="207" spans="3:10" s="7" customFormat="1" x14ac:dyDescent="0.2">
      <c r="C207" s="18"/>
      <c r="J207" s="97"/>
    </row>
    <row r="208" spans="3:10" s="7" customFormat="1" x14ac:dyDescent="0.2">
      <c r="C208" s="18"/>
      <c r="J208" s="97"/>
    </row>
    <row r="209" spans="3:10" s="7" customFormat="1" x14ac:dyDescent="0.2">
      <c r="C209" s="18"/>
      <c r="J209" s="97"/>
    </row>
    <row r="210" spans="3:10" s="7" customFormat="1" x14ac:dyDescent="0.2">
      <c r="C210" s="18"/>
      <c r="J210" s="97"/>
    </row>
    <row r="211" spans="3:10" s="7" customFormat="1" x14ac:dyDescent="0.2">
      <c r="C211" s="18"/>
      <c r="J211" s="97"/>
    </row>
    <row r="212" spans="3:10" s="7" customFormat="1" x14ac:dyDescent="0.2">
      <c r="C212" s="18"/>
      <c r="J212" s="97"/>
    </row>
    <row r="213" spans="3:10" s="7" customFormat="1" x14ac:dyDescent="0.2">
      <c r="C213" s="18"/>
      <c r="J213" s="97"/>
    </row>
    <row r="214" spans="3:10" s="7" customFormat="1" x14ac:dyDescent="0.2">
      <c r="C214" s="18"/>
      <c r="J214" s="97"/>
    </row>
    <row r="215" spans="3:10" s="7" customFormat="1" x14ac:dyDescent="0.2">
      <c r="C215" s="18"/>
      <c r="J215" s="97"/>
    </row>
    <row r="216" spans="3:10" s="7" customFormat="1" x14ac:dyDescent="0.2">
      <c r="C216" s="18"/>
      <c r="J216" s="97"/>
    </row>
    <row r="217" spans="3:10" s="7" customFormat="1" x14ac:dyDescent="0.2">
      <c r="C217" s="18"/>
      <c r="J217" s="97"/>
    </row>
    <row r="218" spans="3:10" s="7" customFormat="1" x14ac:dyDescent="0.2">
      <c r="C218" s="18"/>
      <c r="J218" s="97"/>
    </row>
    <row r="219" spans="3:10" s="7" customFormat="1" x14ac:dyDescent="0.2">
      <c r="C219" s="18"/>
      <c r="J219" s="97"/>
    </row>
    <row r="220" spans="3:10" s="7" customFormat="1" x14ac:dyDescent="0.2">
      <c r="C220" s="18"/>
      <c r="J220" s="97"/>
    </row>
    <row r="221" spans="3:10" s="7" customFormat="1" x14ac:dyDescent="0.2">
      <c r="C221" s="18"/>
      <c r="J221" s="97"/>
    </row>
    <row r="222" spans="3:10" s="7" customFormat="1" x14ac:dyDescent="0.2">
      <c r="C222" s="18"/>
      <c r="J222" s="97"/>
    </row>
    <row r="223" spans="3:10" s="7" customFormat="1" x14ac:dyDescent="0.2">
      <c r="C223" s="18"/>
      <c r="J223" s="97"/>
    </row>
    <row r="224" spans="3:10" s="7" customFormat="1" x14ac:dyDescent="0.2">
      <c r="C224" s="18"/>
      <c r="J224" s="97"/>
    </row>
    <row r="225" spans="3:10" s="7" customFormat="1" x14ac:dyDescent="0.2">
      <c r="C225" s="18"/>
      <c r="J225" s="97"/>
    </row>
    <row r="226" spans="3:10" s="7" customFormat="1" x14ac:dyDescent="0.2">
      <c r="C226" s="18"/>
      <c r="J226" s="97"/>
    </row>
    <row r="227" spans="3:10" s="7" customFormat="1" x14ac:dyDescent="0.2">
      <c r="C227" s="18"/>
      <c r="J227" s="97"/>
    </row>
    <row r="228" spans="3:10" s="7" customFormat="1" x14ac:dyDescent="0.2">
      <c r="C228" s="18"/>
      <c r="J228" s="97"/>
    </row>
    <row r="229" spans="3:10" s="7" customFormat="1" x14ac:dyDescent="0.2">
      <c r="C229" s="18"/>
      <c r="J229" s="97"/>
    </row>
    <row r="230" spans="3:10" s="7" customFormat="1" x14ac:dyDescent="0.2">
      <c r="C230" s="18"/>
      <c r="J230" s="97"/>
    </row>
    <row r="231" spans="3:10" s="7" customFormat="1" x14ac:dyDescent="0.2">
      <c r="C231" s="18"/>
      <c r="J231" s="97"/>
    </row>
    <row r="232" spans="3:10" s="7" customFormat="1" x14ac:dyDescent="0.2">
      <c r="C232" s="18"/>
      <c r="J232" s="97"/>
    </row>
    <row r="233" spans="3:10" s="7" customFormat="1" x14ac:dyDescent="0.2">
      <c r="C233" s="18"/>
      <c r="J233" s="97"/>
    </row>
    <row r="234" spans="3:10" s="7" customFormat="1" x14ac:dyDescent="0.2">
      <c r="C234" s="18"/>
      <c r="J234" s="97"/>
    </row>
    <row r="235" spans="3:10" s="7" customFormat="1" x14ac:dyDescent="0.2">
      <c r="C235" s="18"/>
      <c r="J235" s="97"/>
    </row>
    <row r="236" spans="3:10" s="7" customFormat="1" x14ac:dyDescent="0.2">
      <c r="C236" s="18"/>
      <c r="J236" s="97"/>
    </row>
    <row r="237" spans="3:10" s="7" customFormat="1" x14ac:dyDescent="0.2">
      <c r="C237" s="18"/>
      <c r="J237" s="97"/>
    </row>
    <row r="238" spans="3:10" s="7" customFormat="1" x14ac:dyDescent="0.2">
      <c r="C238" s="18"/>
      <c r="J238" s="97"/>
    </row>
    <row r="239" spans="3:10" s="7" customFormat="1" x14ac:dyDescent="0.2">
      <c r="C239" s="18"/>
      <c r="J239" s="97"/>
    </row>
    <row r="240" spans="3:10" s="7" customFormat="1" x14ac:dyDescent="0.2">
      <c r="C240" s="18"/>
      <c r="J240" s="97"/>
    </row>
    <row r="241" spans="3:10" s="7" customFormat="1" x14ac:dyDescent="0.2">
      <c r="C241" s="18"/>
      <c r="J241" s="97"/>
    </row>
    <row r="242" spans="3:10" s="7" customFormat="1" x14ac:dyDescent="0.2">
      <c r="C242" s="18"/>
      <c r="J242" s="97"/>
    </row>
    <row r="243" spans="3:10" s="7" customFormat="1" x14ac:dyDescent="0.2">
      <c r="C243" s="18"/>
      <c r="J243" s="97"/>
    </row>
    <row r="244" spans="3:10" s="7" customFormat="1" x14ac:dyDescent="0.2">
      <c r="C244" s="18"/>
      <c r="J244" s="97"/>
    </row>
    <row r="245" spans="3:10" s="7" customFormat="1" x14ac:dyDescent="0.2">
      <c r="C245" s="18"/>
      <c r="J245" s="97"/>
    </row>
    <row r="246" spans="3:10" s="7" customFormat="1" x14ac:dyDescent="0.2">
      <c r="C246" s="18"/>
      <c r="J246" s="97"/>
    </row>
    <row r="247" spans="3:10" s="7" customFormat="1" x14ac:dyDescent="0.2">
      <c r="C247" s="18"/>
      <c r="J247" s="97"/>
    </row>
    <row r="248" spans="3:10" s="7" customFormat="1" x14ac:dyDescent="0.2">
      <c r="C248" s="18"/>
      <c r="J248" s="97"/>
    </row>
    <row r="249" spans="3:10" s="7" customFormat="1" x14ac:dyDescent="0.2">
      <c r="C249" s="18"/>
      <c r="J249" s="97"/>
    </row>
    <row r="250" spans="3:10" s="7" customFormat="1" x14ac:dyDescent="0.2">
      <c r="C250" s="18"/>
      <c r="J250" s="97"/>
    </row>
    <row r="251" spans="3:10" s="7" customFormat="1" x14ac:dyDescent="0.2">
      <c r="C251" s="18"/>
      <c r="J251" s="97"/>
    </row>
    <row r="252" spans="3:10" s="7" customFormat="1" x14ac:dyDescent="0.2">
      <c r="C252" s="18"/>
      <c r="J252" s="97"/>
    </row>
    <row r="253" spans="3:10" s="7" customFormat="1" x14ac:dyDescent="0.2">
      <c r="C253" s="18"/>
      <c r="J253" s="97"/>
    </row>
    <row r="254" spans="3:10" s="7" customFormat="1" x14ac:dyDescent="0.2">
      <c r="C254" s="18"/>
      <c r="J254" s="97"/>
    </row>
    <row r="255" spans="3:10" s="7" customFormat="1" x14ac:dyDescent="0.2">
      <c r="C255" s="18"/>
      <c r="J255" s="97"/>
    </row>
    <row r="256" spans="3:10" s="7" customFormat="1" x14ac:dyDescent="0.2">
      <c r="C256" s="18"/>
      <c r="J256" s="97"/>
    </row>
    <row r="257" spans="3:10" s="7" customFormat="1" x14ac:dyDescent="0.2">
      <c r="C257" s="18"/>
      <c r="J257" s="97"/>
    </row>
    <row r="258" spans="3:10" s="7" customFormat="1" x14ac:dyDescent="0.2">
      <c r="C258" s="18"/>
      <c r="J258" s="97"/>
    </row>
    <row r="259" spans="3:10" s="7" customFormat="1" x14ac:dyDescent="0.2">
      <c r="C259" s="18"/>
      <c r="J259" s="97"/>
    </row>
    <row r="260" spans="3:10" s="7" customFormat="1" x14ac:dyDescent="0.2">
      <c r="C260" s="18"/>
      <c r="J260" s="97"/>
    </row>
    <row r="261" spans="3:10" s="7" customFormat="1" x14ac:dyDescent="0.2">
      <c r="C261" s="18"/>
      <c r="J261" s="97"/>
    </row>
    <row r="262" spans="3:10" s="7" customFormat="1" x14ac:dyDescent="0.2">
      <c r="C262" s="18"/>
      <c r="J262" s="97"/>
    </row>
    <row r="263" spans="3:10" s="7" customFormat="1" x14ac:dyDescent="0.2">
      <c r="C263" s="18"/>
      <c r="J263" s="97"/>
    </row>
    <row r="264" spans="3:10" s="7" customFormat="1" x14ac:dyDescent="0.2">
      <c r="C264" s="18"/>
      <c r="J264" s="97"/>
    </row>
    <row r="265" spans="3:10" s="7" customFormat="1" x14ac:dyDescent="0.2">
      <c r="C265" s="18"/>
      <c r="J265" s="97"/>
    </row>
    <row r="266" spans="3:10" s="7" customFormat="1" x14ac:dyDescent="0.2">
      <c r="C266" s="18"/>
      <c r="J266" s="97"/>
    </row>
    <row r="267" spans="3:10" s="7" customFormat="1" x14ac:dyDescent="0.2">
      <c r="C267" s="18"/>
      <c r="J267" s="97"/>
    </row>
    <row r="268" spans="3:10" s="7" customFormat="1" x14ac:dyDescent="0.2">
      <c r="C268" s="18"/>
      <c r="J268" s="97"/>
    </row>
    <row r="269" spans="3:10" s="7" customFormat="1" x14ac:dyDescent="0.2">
      <c r="C269" s="18"/>
      <c r="J269" s="97"/>
    </row>
    <row r="270" spans="3:10" s="7" customFormat="1" x14ac:dyDescent="0.2">
      <c r="C270" s="18"/>
      <c r="J270" s="97"/>
    </row>
    <row r="271" spans="3:10" s="7" customFormat="1" x14ac:dyDescent="0.2">
      <c r="C271" s="18"/>
      <c r="J271" s="97"/>
    </row>
    <row r="272" spans="3:10" s="7" customFormat="1" x14ac:dyDescent="0.2">
      <c r="C272" s="18"/>
      <c r="J272" s="97"/>
    </row>
    <row r="273" spans="3:10" s="7" customFormat="1" x14ac:dyDescent="0.2">
      <c r="C273" s="18"/>
      <c r="J273" s="97"/>
    </row>
    <row r="274" spans="3:10" s="7" customFormat="1" x14ac:dyDescent="0.2">
      <c r="C274" s="18"/>
      <c r="J274" s="97"/>
    </row>
    <row r="275" spans="3:10" s="7" customFormat="1" x14ac:dyDescent="0.2">
      <c r="C275" s="18"/>
      <c r="J275" s="97"/>
    </row>
    <row r="276" spans="3:10" s="7" customFormat="1" x14ac:dyDescent="0.2">
      <c r="C276" s="18"/>
      <c r="J276" s="97"/>
    </row>
    <row r="277" spans="3:10" s="7" customFormat="1" x14ac:dyDescent="0.2">
      <c r="C277" s="18"/>
      <c r="J277" s="97"/>
    </row>
    <row r="278" spans="3:10" s="7" customFormat="1" x14ac:dyDescent="0.2">
      <c r="C278" s="18"/>
      <c r="J278" s="97"/>
    </row>
    <row r="279" spans="3:10" s="7" customFormat="1" x14ac:dyDescent="0.2">
      <c r="C279" s="18"/>
      <c r="J279" s="97"/>
    </row>
    <row r="280" spans="3:10" s="7" customFormat="1" x14ac:dyDescent="0.2">
      <c r="C280" s="18"/>
      <c r="J280" s="97"/>
    </row>
    <row r="281" spans="3:10" s="7" customFormat="1" x14ac:dyDescent="0.2">
      <c r="C281" s="18"/>
      <c r="J281" s="97"/>
    </row>
    <row r="282" spans="3:10" s="7" customFormat="1" x14ac:dyDescent="0.2">
      <c r="C282" s="18"/>
      <c r="J282" s="97"/>
    </row>
    <row r="283" spans="3:10" s="7" customFormat="1" x14ac:dyDescent="0.2">
      <c r="C283" s="18"/>
      <c r="J283" s="97"/>
    </row>
    <row r="284" spans="3:10" s="7" customFormat="1" x14ac:dyDescent="0.2">
      <c r="C284" s="18"/>
      <c r="J284" s="97"/>
    </row>
    <row r="285" spans="3:10" s="7" customFormat="1" x14ac:dyDescent="0.2">
      <c r="C285" s="18"/>
      <c r="J285" s="97"/>
    </row>
    <row r="286" spans="3:10" s="7" customFormat="1" x14ac:dyDescent="0.2">
      <c r="C286" s="18"/>
      <c r="J286" s="97"/>
    </row>
    <row r="287" spans="3:10" s="7" customFormat="1" x14ac:dyDescent="0.2">
      <c r="C287" s="18"/>
      <c r="J287" s="97"/>
    </row>
    <row r="288" spans="3:10" s="7" customFormat="1" x14ac:dyDescent="0.2">
      <c r="C288" s="18"/>
      <c r="J288" s="97"/>
    </row>
    <row r="289" spans="3:10" s="7" customFormat="1" x14ac:dyDescent="0.2">
      <c r="C289" s="18"/>
      <c r="J289" s="97"/>
    </row>
    <row r="290" spans="3:10" s="7" customFormat="1" x14ac:dyDescent="0.2">
      <c r="C290" s="18"/>
      <c r="J290" s="97"/>
    </row>
    <row r="291" spans="3:10" s="7" customFormat="1" x14ac:dyDescent="0.2">
      <c r="C291" s="18"/>
      <c r="J291" s="97"/>
    </row>
    <row r="292" spans="3:10" s="7" customFormat="1" x14ac:dyDescent="0.2">
      <c r="C292" s="18"/>
      <c r="J292" s="97"/>
    </row>
    <row r="293" spans="3:10" s="7" customFormat="1" x14ac:dyDescent="0.2">
      <c r="C293" s="18"/>
      <c r="J293" s="97"/>
    </row>
    <row r="294" spans="3:10" s="7" customFormat="1" x14ac:dyDescent="0.2">
      <c r="C294" s="18"/>
      <c r="J294" s="97"/>
    </row>
    <row r="295" spans="3:10" s="7" customFormat="1" x14ac:dyDescent="0.2">
      <c r="C295" s="18"/>
      <c r="J295" s="97"/>
    </row>
    <row r="296" spans="3:10" s="7" customFormat="1" x14ac:dyDescent="0.2">
      <c r="C296" s="18"/>
      <c r="J296" s="97"/>
    </row>
    <row r="297" spans="3:10" s="7" customFormat="1" x14ac:dyDescent="0.2">
      <c r="C297" s="18"/>
      <c r="J297" s="97"/>
    </row>
    <row r="298" spans="3:10" s="7" customFormat="1" x14ac:dyDescent="0.2">
      <c r="C298" s="18"/>
      <c r="J298" s="97"/>
    </row>
    <row r="299" spans="3:10" s="7" customFormat="1" x14ac:dyDescent="0.2">
      <c r="C299" s="18"/>
      <c r="J299" s="97"/>
    </row>
    <row r="300" spans="3:10" s="7" customFormat="1" x14ac:dyDescent="0.2">
      <c r="C300" s="18"/>
      <c r="J300" s="97"/>
    </row>
    <row r="301" spans="3:10" s="7" customFormat="1" x14ac:dyDescent="0.2">
      <c r="C301" s="18"/>
      <c r="J301" s="97"/>
    </row>
    <row r="302" spans="3:10" s="7" customFormat="1" x14ac:dyDescent="0.2">
      <c r="C302" s="18"/>
      <c r="J302" s="97"/>
    </row>
    <row r="303" spans="3:10" s="7" customFormat="1" x14ac:dyDescent="0.2">
      <c r="C303" s="18"/>
      <c r="J303" s="97"/>
    </row>
    <row r="304" spans="3:10" s="7" customFormat="1" x14ac:dyDescent="0.2">
      <c r="C304" s="18"/>
      <c r="J304" s="97"/>
    </row>
    <row r="305" spans="3:10" s="7" customFormat="1" x14ac:dyDescent="0.2">
      <c r="C305" s="18"/>
      <c r="J305" s="97"/>
    </row>
    <row r="306" spans="3:10" s="7" customFormat="1" x14ac:dyDescent="0.2">
      <c r="C306" s="18"/>
      <c r="J306" s="97"/>
    </row>
    <row r="307" spans="3:10" s="7" customFormat="1" x14ac:dyDescent="0.2">
      <c r="C307" s="18"/>
      <c r="J307" s="97"/>
    </row>
    <row r="308" spans="3:10" s="7" customFormat="1" x14ac:dyDescent="0.2">
      <c r="C308" s="18"/>
      <c r="J308" s="97"/>
    </row>
    <row r="309" spans="3:10" s="7" customFormat="1" x14ac:dyDescent="0.2">
      <c r="C309" s="18"/>
      <c r="J309" s="97"/>
    </row>
    <row r="310" spans="3:10" s="7" customFormat="1" x14ac:dyDescent="0.2">
      <c r="C310" s="18"/>
      <c r="J310" s="97"/>
    </row>
    <row r="311" spans="3:10" s="7" customFormat="1" x14ac:dyDescent="0.2">
      <c r="C311" s="18"/>
      <c r="J311" s="97"/>
    </row>
    <row r="312" spans="3:10" s="7" customFormat="1" x14ac:dyDescent="0.2">
      <c r="C312" s="18"/>
      <c r="J312" s="97"/>
    </row>
    <row r="313" spans="3:10" s="7" customFormat="1" x14ac:dyDescent="0.2">
      <c r="C313" s="18"/>
      <c r="J313" s="97"/>
    </row>
    <row r="314" spans="3:10" s="7" customFormat="1" x14ac:dyDescent="0.2">
      <c r="C314" s="18"/>
      <c r="J314" s="97"/>
    </row>
    <row r="315" spans="3:10" s="7" customFormat="1" x14ac:dyDescent="0.2">
      <c r="C315" s="18"/>
      <c r="J315" s="97"/>
    </row>
    <row r="316" spans="3:10" s="7" customFormat="1" x14ac:dyDescent="0.2">
      <c r="C316" s="18"/>
      <c r="J316" s="97"/>
    </row>
    <row r="317" spans="3:10" s="7" customFormat="1" x14ac:dyDescent="0.2">
      <c r="C317" s="18"/>
      <c r="J317" s="97"/>
    </row>
    <row r="318" spans="3:10" s="7" customFormat="1" x14ac:dyDescent="0.2">
      <c r="C318" s="18"/>
      <c r="J318" s="97"/>
    </row>
    <row r="319" spans="3:10" s="7" customFormat="1" x14ac:dyDescent="0.2">
      <c r="C319" s="18"/>
      <c r="J319" s="97"/>
    </row>
    <row r="320" spans="3:10" s="7" customFormat="1" x14ac:dyDescent="0.2">
      <c r="C320" s="18"/>
      <c r="J320" s="97"/>
    </row>
    <row r="321" spans="3:10" s="7" customFormat="1" x14ac:dyDescent="0.2">
      <c r="C321" s="18"/>
      <c r="J321" s="97"/>
    </row>
    <row r="322" spans="3:10" s="7" customFormat="1" x14ac:dyDescent="0.2">
      <c r="C322" s="18"/>
      <c r="J322" s="97"/>
    </row>
    <row r="323" spans="3:10" s="7" customFormat="1" x14ac:dyDescent="0.2">
      <c r="C323" s="18"/>
      <c r="J323" s="97"/>
    </row>
    <row r="324" spans="3:10" s="7" customFormat="1" x14ac:dyDescent="0.2">
      <c r="C324" s="18"/>
      <c r="J324" s="97"/>
    </row>
    <row r="325" spans="3:10" s="7" customFormat="1" x14ac:dyDescent="0.2">
      <c r="C325" s="18"/>
      <c r="J325" s="97"/>
    </row>
    <row r="326" spans="3:10" s="7" customFormat="1" x14ac:dyDescent="0.2">
      <c r="C326" s="18"/>
      <c r="J326" s="97"/>
    </row>
    <row r="327" spans="3:10" s="7" customFormat="1" x14ac:dyDescent="0.2">
      <c r="C327" s="18"/>
      <c r="J327" s="97"/>
    </row>
    <row r="328" spans="3:10" s="7" customFormat="1" x14ac:dyDescent="0.2">
      <c r="C328" s="18"/>
      <c r="J328" s="97"/>
    </row>
    <row r="329" spans="3:10" s="7" customFormat="1" x14ac:dyDescent="0.2">
      <c r="C329" s="18"/>
      <c r="J329" s="97"/>
    </row>
    <row r="330" spans="3:10" s="7" customFormat="1" x14ac:dyDescent="0.2">
      <c r="C330" s="18"/>
      <c r="J330" s="97"/>
    </row>
    <row r="331" spans="3:10" s="7" customFormat="1" x14ac:dyDescent="0.2">
      <c r="C331" s="18"/>
      <c r="J331" s="97"/>
    </row>
    <row r="332" spans="3:10" s="7" customFormat="1" x14ac:dyDescent="0.2">
      <c r="C332" s="18"/>
      <c r="J332" s="97"/>
    </row>
    <row r="333" spans="3:10" s="7" customFormat="1" x14ac:dyDescent="0.2">
      <c r="C333" s="18"/>
      <c r="J333" s="97"/>
    </row>
    <row r="334" spans="3:10" s="7" customFormat="1" x14ac:dyDescent="0.2">
      <c r="C334" s="18"/>
      <c r="J334" s="97"/>
    </row>
    <row r="335" spans="3:10" s="7" customFormat="1" x14ac:dyDescent="0.2">
      <c r="C335" s="18"/>
      <c r="J335" s="97"/>
    </row>
    <row r="336" spans="3:10" s="7" customFormat="1" x14ac:dyDescent="0.2">
      <c r="C336" s="18"/>
      <c r="J336" s="97"/>
    </row>
    <row r="337" spans="3:10" s="7" customFormat="1" x14ac:dyDescent="0.2">
      <c r="C337" s="18"/>
      <c r="J337" s="97"/>
    </row>
    <row r="338" spans="3:10" s="7" customFormat="1" x14ac:dyDescent="0.2">
      <c r="C338" s="18"/>
      <c r="J338" s="97"/>
    </row>
    <row r="339" spans="3:10" s="7" customFormat="1" x14ac:dyDescent="0.2">
      <c r="C339" s="18"/>
      <c r="J339" s="97"/>
    </row>
    <row r="340" spans="3:10" s="7" customFormat="1" x14ac:dyDescent="0.2">
      <c r="C340" s="18"/>
      <c r="J340" s="97"/>
    </row>
    <row r="341" spans="3:10" s="7" customFormat="1" x14ac:dyDescent="0.2">
      <c r="C341" s="18"/>
      <c r="J341" s="97"/>
    </row>
    <row r="342" spans="3:10" s="7" customFormat="1" x14ac:dyDescent="0.2">
      <c r="C342" s="18"/>
      <c r="J342" s="97"/>
    </row>
    <row r="343" spans="3:10" s="7" customFormat="1" x14ac:dyDescent="0.2">
      <c r="C343" s="18"/>
      <c r="J343" s="97"/>
    </row>
    <row r="344" spans="3:10" s="7" customFormat="1" x14ac:dyDescent="0.2">
      <c r="C344" s="18"/>
      <c r="J344" s="97"/>
    </row>
    <row r="345" spans="3:10" s="7" customFormat="1" x14ac:dyDescent="0.2">
      <c r="C345" s="18"/>
      <c r="J345" s="97"/>
    </row>
    <row r="346" spans="3:10" s="7" customFormat="1" x14ac:dyDescent="0.2">
      <c r="C346" s="18"/>
      <c r="J346" s="97"/>
    </row>
    <row r="347" spans="3:10" s="7" customFormat="1" x14ac:dyDescent="0.2">
      <c r="C347" s="18"/>
      <c r="J347" s="97"/>
    </row>
    <row r="348" spans="3:10" s="7" customFormat="1" x14ac:dyDescent="0.2">
      <c r="C348" s="18"/>
      <c r="J348" s="97"/>
    </row>
    <row r="349" spans="3:10" s="7" customFormat="1" x14ac:dyDescent="0.2">
      <c r="C349" s="18"/>
      <c r="J349" s="97"/>
    </row>
    <row r="350" spans="3:10" s="7" customFormat="1" x14ac:dyDescent="0.2">
      <c r="C350" s="18"/>
      <c r="J350" s="97"/>
    </row>
    <row r="351" spans="3:10" s="7" customFormat="1" x14ac:dyDescent="0.2">
      <c r="C351" s="18"/>
      <c r="J351" s="97"/>
    </row>
    <row r="352" spans="3:10" s="7" customFormat="1" x14ac:dyDescent="0.2">
      <c r="C352" s="18"/>
      <c r="J352" s="97"/>
    </row>
    <row r="353" spans="3:10" s="7" customFormat="1" x14ac:dyDescent="0.2">
      <c r="C353" s="18"/>
      <c r="J353" s="97"/>
    </row>
    <row r="354" spans="3:10" s="7" customFormat="1" x14ac:dyDescent="0.2">
      <c r="C354" s="18"/>
      <c r="J354" s="97"/>
    </row>
    <row r="355" spans="3:10" s="7" customFormat="1" x14ac:dyDescent="0.2">
      <c r="C355" s="18"/>
      <c r="J355" s="97"/>
    </row>
    <row r="356" spans="3:10" s="7" customFormat="1" x14ac:dyDescent="0.2">
      <c r="C356" s="18"/>
      <c r="J356" s="97"/>
    </row>
    <row r="357" spans="3:10" s="7" customFormat="1" x14ac:dyDescent="0.2">
      <c r="C357" s="18"/>
      <c r="J357" s="97"/>
    </row>
    <row r="358" spans="3:10" s="7" customFormat="1" x14ac:dyDescent="0.2">
      <c r="C358" s="18"/>
      <c r="J358" s="97"/>
    </row>
    <row r="359" spans="3:10" s="7" customFormat="1" x14ac:dyDescent="0.2">
      <c r="C359" s="18"/>
      <c r="J359" s="97"/>
    </row>
    <row r="360" spans="3:10" s="7" customFormat="1" x14ac:dyDescent="0.2">
      <c r="C360" s="18"/>
      <c r="J360" s="97"/>
    </row>
    <row r="361" spans="3:10" s="7" customFormat="1" x14ac:dyDescent="0.2">
      <c r="C361" s="18"/>
      <c r="J361" s="97"/>
    </row>
    <row r="362" spans="3:10" s="7" customFormat="1" x14ac:dyDescent="0.2">
      <c r="C362" s="18"/>
      <c r="J362" s="97"/>
    </row>
    <row r="363" spans="3:10" s="7" customFormat="1" x14ac:dyDescent="0.2">
      <c r="C363" s="18"/>
      <c r="J363" s="97"/>
    </row>
    <row r="364" spans="3:10" s="7" customFormat="1" x14ac:dyDescent="0.2">
      <c r="C364" s="18"/>
      <c r="J364" s="97"/>
    </row>
    <row r="365" spans="3:10" s="7" customFormat="1" x14ac:dyDescent="0.2">
      <c r="C365" s="18"/>
      <c r="J365" s="97"/>
    </row>
    <row r="366" spans="3:10" s="7" customFormat="1" x14ac:dyDescent="0.2">
      <c r="C366" s="18"/>
      <c r="J366" s="97"/>
    </row>
    <row r="367" spans="3:10" s="7" customFormat="1" x14ac:dyDescent="0.2">
      <c r="C367" s="18"/>
      <c r="J367" s="97"/>
    </row>
    <row r="368" spans="3:10" s="7" customFormat="1" x14ac:dyDescent="0.2">
      <c r="C368" s="18"/>
      <c r="J368" s="97"/>
    </row>
    <row r="369" spans="3:10" s="7" customFormat="1" x14ac:dyDescent="0.2">
      <c r="C369" s="18"/>
      <c r="J369" s="97"/>
    </row>
    <row r="370" spans="3:10" s="7" customFormat="1" x14ac:dyDescent="0.2">
      <c r="C370" s="18"/>
      <c r="J370" s="97"/>
    </row>
    <row r="371" spans="3:10" s="7" customFormat="1" x14ac:dyDescent="0.2">
      <c r="C371" s="18"/>
      <c r="J371" s="97"/>
    </row>
    <row r="372" spans="3:10" s="7" customFormat="1" x14ac:dyDescent="0.2">
      <c r="C372" s="18"/>
      <c r="J372" s="97"/>
    </row>
    <row r="373" spans="3:10" s="7" customFormat="1" x14ac:dyDescent="0.2">
      <c r="C373" s="18"/>
      <c r="J373" s="97"/>
    </row>
    <row r="374" spans="3:10" s="7" customFormat="1" x14ac:dyDescent="0.2">
      <c r="C374" s="18"/>
      <c r="J374" s="97"/>
    </row>
    <row r="375" spans="3:10" s="7" customFormat="1" x14ac:dyDescent="0.2">
      <c r="C375" s="18"/>
      <c r="J375" s="97"/>
    </row>
    <row r="376" spans="3:10" s="7" customFormat="1" x14ac:dyDescent="0.2">
      <c r="C376" s="18"/>
      <c r="J376" s="97"/>
    </row>
    <row r="377" spans="3:10" s="7" customFormat="1" x14ac:dyDescent="0.2">
      <c r="C377" s="18"/>
      <c r="J377" s="97"/>
    </row>
    <row r="378" spans="3:10" s="7" customFormat="1" x14ac:dyDescent="0.2">
      <c r="C378" s="18"/>
      <c r="J378" s="97"/>
    </row>
    <row r="379" spans="3:10" s="7" customFormat="1" x14ac:dyDescent="0.2">
      <c r="C379" s="18"/>
      <c r="J379" s="97"/>
    </row>
    <row r="380" spans="3:10" s="7" customFormat="1" x14ac:dyDescent="0.2">
      <c r="C380" s="18"/>
      <c r="J380" s="97"/>
    </row>
    <row r="381" spans="3:10" s="7" customFormat="1" x14ac:dyDescent="0.2">
      <c r="C381" s="18"/>
      <c r="J381" s="97"/>
    </row>
    <row r="382" spans="3:10" s="7" customFormat="1" x14ac:dyDescent="0.2">
      <c r="C382" s="18"/>
      <c r="J382" s="97"/>
    </row>
    <row r="383" spans="3:10" s="7" customFormat="1" x14ac:dyDescent="0.2">
      <c r="C383" s="18"/>
      <c r="J383" s="97"/>
    </row>
    <row r="384" spans="3:10" s="7" customFormat="1" x14ac:dyDescent="0.2">
      <c r="C384" s="18"/>
      <c r="J384" s="97"/>
    </row>
    <row r="385" spans="3:10" s="7" customFormat="1" x14ac:dyDescent="0.2">
      <c r="C385" s="18"/>
      <c r="J385" s="97"/>
    </row>
    <row r="386" spans="3:10" s="7" customFormat="1" x14ac:dyDescent="0.2">
      <c r="C386" s="18"/>
      <c r="J386" s="97"/>
    </row>
    <row r="387" spans="3:10" s="7" customFormat="1" x14ac:dyDescent="0.2">
      <c r="C387" s="18"/>
      <c r="J387" s="97"/>
    </row>
    <row r="388" spans="3:10" s="7" customFormat="1" x14ac:dyDescent="0.2">
      <c r="C388" s="18"/>
      <c r="J388" s="97"/>
    </row>
    <row r="389" spans="3:10" s="7" customFormat="1" x14ac:dyDescent="0.2">
      <c r="C389" s="18"/>
      <c r="J389" s="97"/>
    </row>
    <row r="390" spans="3:10" s="7" customFormat="1" x14ac:dyDescent="0.2">
      <c r="C390" s="18"/>
      <c r="J390" s="97"/>
    </row>
    <row r="391" spans="3:10" s="7" customFormat="1" x14ac:dyDescent="0.2">
      <c r="C391" s="18"/>
      <c r="J391" s="97"/>
    </row>
    <row r="392" spans="3:10" s="7" customFormat="1" x14ac:dyDescent="0.2">
      <c r="C392" s="18"/>
      <c r="J392" s="97"/>
    </row>
    <row r="393" spans="3:10" s="7" customFormat="1" x14ac:dyDescent="0.2">
      <c r="C393" s="18"/>
      <c r="J393" s="97"/>
    </row>
    <row r="394" spans="3:10" s="7" customFormat="1" x14ac:dyDescent="0.2">
      <c r="C394" s="18"/>
      <c r="J394" s="97"/>
    </row>
    <row r="395" spans="3:10" s="7" customFormat="1" x14ac:dyDescent="0.2">
      <c r="C395" s="18"/>
      <c r="J395" s="97"/>
    </row>
    <row r="396" spans="3:10" s="7" customFormat="1" x14ac:dyDescent="0.2">
      <c r="C396" s="18"/>
      <c r="J396" s="97"/>
    </row>
    <row r="397" spans="3:10" s="7" customFormat="1" x14ac:dyDescent="0.2">
      <c r="C397" s="18"/>
      <c r="J397" s="97"/>
    </row>
    <row r="398" spans="3:10" s="7" customFormat="1" x14ac:dyDescent="0.2">
      <c r="C398" s="18"/>
      <c r="J398" s="97"/>
    </row>
    <row r="399" spans="3:10" s="7" customFormat="1" x14ac:dyDescent="0.2">
      <c r="C399" s="18"/>
      <c r="J399" s="97"/>
    </row>
    <row r="400" spans="3:10" s="7" customFormat="1" x14ac:dyDescent="0.2">
      <c r="C400" s="18"/>
      <c r="J400" s="97"/>
    </row>
    <row r="401" spans="3:10" s="7" customFormat="1" x14ac:dyDescent="0.2">
      <c r="C401" s="18"/>
      <c r="J401" s="97"/>
    </row>
    <row r="402" spans="3:10" s="7" customFormat="1" x14ac:dyDescent="0.2">
      <c r="C402" s="18"/>
      <c r="J402" s="97"/>
    </row>
    <row r="403" spans="3:10" s="7" customFormat="1" x14ac:dyDescent="0.2">
      <c r="C403" s="18"/>
      <c r="J403" s="97"/>
    </row>
    <row r="404" spans="3:10" s="7" customFormat="1" x14ac:dyDescent="0.2">
      <c r="C404" s="18"/>
      <c r="J404" s="97"/>
    </row>
    <row r="405" spans="3:10" s="7" customFormat="1" x14ac:dyDescent="0.2">
      <c r="C405" s="18"/>
      <c r="J405" s="97"/>
    </row>
    <row r="406" spans="3:10" s="7" customFormat="1" x14ac:dyDescent="0.2">
      <c r="C406" s="18"/>
      <c r="J406" s="97"/>
    </row>
    <row r="407" spans="3:10" s="7" customFormat="1" x14ac:dyDescent="0.2">
      <c r="C407" s="18"/>
      <c r="J407" s="97"/>
    </row>
    <row r="408" spans="3:10" s="7" customFormat="1" x14ac:dyDescent="0.2">
      <c r="C408" s="18"/>
      <c r="J408" s="97"/>
    </row>
    <row r="409" spans="3:10" s="7" customFormat="1" x14ac:dyDescent="0.2">
      <c r="C409" s="18"/>
      <c r="J409" s="97"/>
    </row>
    <row r="410" spans="3:10" s="7" customFormat="1" x14ac:dyDescent="0.2">
      <c r="C410" s="18"/>
      <c r="J410" s="97"/>
    </row>
    <row r="411" spans="3:10" s="7" customFormat="1" x14ac:dyDescent="0.2">
      <c r="C411" s="18"/>
      <c r="J411" s="97"/>
    </row>
    <row r="412" spans="3:10" s="7" customFormat="1" x14ac:dyDescent="0.2">
      <c r="C412" s="18"/>
      <c r="J412" s="97"/>
    </row>
    <row r="413" spans="3:10" s="7" customFormat="1" x14ac:dyDescent="0.2">
      <c r="C413" s="18"/>
      <c r="J413" s="97"/>
    </row>
    <row r="414" spans="3:10" s="7" customFormat="1" x14ac:dyDescent="0.2">
      <c r="C414" s="18"/>
      <c r="J414" s="97"/>
    </row>
    <row r="415" spans="3:10" s="7" customFormat="1" x14ac:dyDescent="0.2">
      <c r="C415" s="18"/>
      <c r="J415" s="97"/>
    </row>
    <row r="416" spans="3:10" s="7" customFormat="1" x14ac:dyDescent="0.2">
      <c r="C416" s="18"/>
      <c r="J416" s="97"/>
    </row>
    <row r="417" spans="3:10" s="7" customFormat="1" x14ac:dyDescent="0.2">
      <c r="C417" s="18"/>
      <c r="J417" s="97"/>
    </row>
    <row r="418" spans="3:10" s="7" customFormat="1" x14ac:dyDescent="0.2">
      <c r="C418" s="18"/>
      <c r="J418" s="97"/>
    </row>
    <row r="419" spans="3:10" s="7" customFormat="1" x14ac:dyDescent="0.2">
      <c r="C419" s="18"/>
      <c r="J419" s="97"/>
    </row>
    <row r="420" spans="3:10" s="7" customFormat="1" x14ac:dyDescent="0.2">
      <c r="C420" s="18"/>
      <c r="J420" s="97"/>
    </row>
    <row r="421" spans="3:10" s="7" customFormat="1" x14ac:dyDescent="0.2">
      <c r="C421" s="18"/>
      <c r="J421" s="97"/>
    </row>
    <row r="422" spans="3:10" s="7" customFormat="1" x14ac:dyDescent="0.2">
      <c r="C422" s="18"/>
      <c r="J422" s="97"/>
    </row>
    <row r="423" spans="3:10" s="7" customFormat="1" x14ac:dyDescent="0.2">
      <c r="C423" s="18"/>
      <c r="J423" s="97"/>
    </row>
    <row r="424" spans="3:10" s="7" customFormat="1" x14ac:dyDescent="0.2">
      <c r="C424" s="18"/>
      <c r="J424" s="97"/>
    </row>
    <row r="425" spans="3:10" s="7" customFormat="1" x14ac:dyDescent="0.2">
      <c r="C425" s="18"/>
      <c r="J425" s="97"/>
    </row>
    <row r="426" spans="3:10" s="7" customFormat="1" x14ac:dyDescent="0.2">
      <c r="C426" s="18"/>
      <c r="J426" s="97"/>
    </row>
    <row r="427" spans="3:10" s="7" customFormat="1" x14ac:dyDescent="0.2">
      <c r="C427" s="18"/>
      <c r="J427" s="97"/>
    </row>
    <row r="428" spans="3:10" s="7" customFormat="1" x14ac:dyDescent="0.2">
      <c r="C428" s="18"/>
      <c r="J428" s="97"/>
    </row>
    <row r="429" spans="3:10" s="7" customFormat="1" x14ac:dyDescent="0.2">
      <c r="C429" s="18"/>
      <c r="J429" s="97"/>
    </row>
    <row r="430" spans="3:10" s="7" customFormat="1" x14ac:dyDescent="0.2">
      <c r="C430" s="18"/>
      <c r="J430" s="97"/>
    </row>
    <row r="431" spans="3:10" s="7" customFormat="1" x14ac:dyDescent="0.2">
      <c r="C431" s="18"/>
      <c r="J431" s="97"/>
    </row>
    <row r="432" spans="3:10" s="7" customFormat="1" x14ac:dyDescent="0.2">
      <c r="C432" s="18"/>
      <c r="J432" s="97"/>
    </row>
    <row r="433" spans="3:10" s="7" customFormat="1" x14ac:dyDescent="0.2">
      <c r="C433" s="18"/>
      <c r="J433" s="97"/>
    </row>
    <row r="434" spans="3:10" s="7" customFormat="1" x14ac:dyDescent="0.2">
      <c r="C434" s="18"/>
      <c r="J434" s="97"/>
    </row>
    <row r="435" spans="3:10" s="7" customFormat="1" x14ac:dyDescent="0.2">
      <c r="C435" s="18"/>
      <c r="J435" s="97"/>
    </row>
    <row r="436" spans="3:10" s="7" customFormat="1" x14ac:dyDescent="0.2">
      <c r="C436" s="18"/>
      <c r="J436" s="97"/>
    </row>
    <row r="437" spans="3:10" s="7" customFormat="1" x14ac:dyDescent="0.2">
      <c r="C437" s="18"/>
      <c r="J437" s="97"/>
    </row>
    <row r="438" spans="3:10" s="7" customFormat="1" x14ac:dyDescent="0.2">
      <c r="C438" s="18"/>
      <c r="J438" s="97"/>
    </row>
    <row r="439" spans="3:10" s="7" customFormat="1" x14ac:dyDescent="0.2">
      <c r="C439" s="18"/>
      <c r="J439" s="97"/>
    </row>
    <row r="440" spans="3:10" s="7" customFormat="1" x14ac:dyDescent="0.2">
      <c r="C440" s="18"/>
      <c r="J440" s="97"/>
    </row>
    <row r="441" spans="3:10" s="7" customFormat="1" x14ac:dyDescent="0.2">
      <c r="C441" s="18"/>
      <c r="J441" s="97"/>
    </row>
    <row r="442" spans="3:10" s="7" customFormat="1" x14ac:dyDescent="0.2">
      <c r="C442" s="18"/>
      <c r="J442" s="97"/>
    </row>
    <row r="443" spans="3:10" s="7" customFormat="1" x14ac:dyDescent="0.2">
      <c r="C443" s="18"/>
      <c r="J443" s="97"/>
    </row>
    <row r="444" spans="3:10" s="7" customFormat="1" x14ac:dyDescent="0.2">
      <c r="C444" s="18"/>
      <c r="J444" s="97"/>
    </row>
    <row r="445" spans="3:10" s="7" customFormat="1" x14ac:dyDescent="0.2">
      <c r="C445" s="18"/>
      <c r="J445" s="97"/>
    </row>
    <row r="446" spans="3:10" s="7" customFormat="1" x14ac:dyDescent="0.2">
      <c r="C446" s="18"/>
      <c r="J446" s="97"/>
    </row>
    <row r="447" spans="3:10" s="7" customFormat="1" x14ac:dyDescent="0.2">
      <c r="C447" s="18"/>
      <c r="J447" s="97"/>
    </row>
    <row r="448" spans="3:10" s="7" customFormat="1" x14ac:dyDescent="0.2">
      <c r="C448" s="18"/>
      <c r="J448" s="97"/>
    </row>
    <row r="449" spans="3:10" s="7" customFormat="1" x14ac:dyDescent="0.2">
      <c r="C449" s="18"/>
      <c r="J449" s="97"/>
    </row>
    <row r="450" spans="3:10" s="7" customFormat="1" x14ac:dyDescent="0.2">
      <c r="C450" s="18"/>
      <c r="J450" s="97"/>
    </row>
    <row r="451" spans="3:10" s="7" customFormat="1" x14ac:dyDescent="0.2">
      <c r="C451" s="18"/>
      <c r="J451" s="97"/>
    </row>
    <row r="452" spans="3:10" s="7" customFormat="1" x14ac:dyDescent="0.2">
      <c r="C452" s="18"/>
      <c r="J452" s="97"/>
    </row>
    <row r="453" spans="3:10" s="7" customFormat="1" x14ac:dyDescent="0.2">
      <c r="C453" s="18"/>
      <c r="J453" s="97"/>
    </row>
    <row r="454" spans="3:10" s="7" customFormat="1" x14ac:dyDescent="0.2">
      <c r="C454" s="18"/>
      <c r="J454" s="97"/>
    </row>
    <row r="455" spans="3:10" s="7" customFormat="1" x14ac:dyDescent="0.2">
      <c r="C455" s="18"/>
      <c r="J455" s="97"/>
    </row>
    <row r="456" spans="3:10" s="7" customFormat="1" x14ac:dyDescent="0.2">
      <c r="C456" s="18"/>
      <c r="J456" s="97"/>
    </row>
    <row r="457" spans="3:10" s="7" customFormat="1" x14ac:dyDescent="0.2">
      <c r="C457" s="18"/>
      <c r="J457" s="97"/>
    </row>
    <row r="458" spans="3:10" s="7" customFormat="1" x14ac:dyDescent="0.2">
      <c r="C458" s="18"/>
      <c r="J458" s="97"/>
    </row>
    <row r="459" spans="3:10" s="7" customFormat="1" x14ac:dyDescent="0.2">
      <c r="C459" s="18"/>
      <c r="J459" s="97"/>
    </row>
    <row r="460" spans="3:10" s="7" customFormat="1" x14ac:dyDescent="0.2">
      <c r="C460" s="18"/>
      <c r="J460" s="97"/>
    </row>
    <row r="461" spans="3:10" s="7" customFormat="1" x14ac:dyDescent="0.2">
      <c r="C461" s="18"/>
      <c r="J461" s="97"/>
    </row>
    <row r="462" spans="3:10" s="7" customFormat="1" x14ac:dyDescent="0.2">
      <c r="C462" s="18"/>
      <c r="J462" s="97"/>
    </row>
    <row r="463" spans="3:10" s="7" customFormat="1" x14ac:dyDescent="0.2">
      <c r="C463" s="18"/>
      <c r="J463" s="97"/>
    </row>
    <row r="464" spans="3:10" s="7" customFormat="1" x14ac:dyDescent="0.2">
      <c r="C464" s="18"/>
      <c r="J464" s="97"/>
    </row>
    <row r="465" spans="3:10" s="7" customFormat="1" x14ac:dyDescent="0.2">
      <c r="C465" s="18"/>
      <c r="J465" s="97"/>
    </row>
    <row r="466" spans="3:10" s="7" customFormat="1" x14ac:dyDescent="0.2">
      <c r="C466" s="18"/>
      <c r="J466" s="97"/>
    </row>
    <row r="467" spans="3:10" s="7" customFormat="1" x14ac:dyDescent="0.2">
      <c r="C467" s="18"/>
      <c r="J467" s="97"/>
    </row>
    <row r="468" spans="3:10" s="7" customFormat="1" x14ac:dyDescent="0.2">
      <c r="C468" s="18"/>
      <c r="J468" s="97"/>
    </row>
    <row r="469" spans="3:10" s="7" customFormat="1" x14ac:dyDescent="0.2">
      <c r="C469" s="18"/>
      <c r="J469" s="97"/>
    </row>
    <row r="470" spans="3:10" s="7" customFormat="1" x14ac:dyDescent="0.2">
      <c r="C470" s="18"/>
      <c r="J470" s="97"/>
    </row>
    <row r="471" spans="3:10" s="7" customFormat="1" x14ac:dyDescent="0.2">
      <c r="C471" s="18"/>
      <c r="J471" s="97"/>
    </row>
    <row r="472" spans="3:10" s="7" customFormat="1" x14ac:dyDescent="0.2">
      <c r="C472" s="18"/>
      <c r="J472" s="97"/>
    </row>
    <row r="473" spans="3:10" s="7" customFormat="1" x14ac:dyDescent="0.2">
      <c r="C473" s="18"/>
      <c r="J473" s="97"/>
    </row>
    <row r="474" spans="3:10" s="7" customFormat="1" x14ac:dyDescent="0.2">
      <c r="C474" s="18"/>
      <c r="J474" s="97"/>
    </row>
    <row r="475" spans="3:10" s="7" customFormat="1" x14ac:dyDescent="0.2">
      <c r="C475" s="18"/>
      <c r="J475" s="97"/>
    </row>
    <row r="476" spans="3:10" s="7" customFormat="1" x14ac:dyDescent="0.2">
      <c r="C476" s="18"/>
      <c r="J476" s="97"/>
    </row>
    <row r="477" spans="3:10" s="7" customFormat="1" x14ac:dyDescent="0.2">
      <c r="C477" s="18"/>
      <c r="J477" s="97"/>
    </row>
    <row r="478" spans="3:10" s="7" customFormat="1" x14ac:dyDescent="0.2">
      <c r="C478" s="18"/>
      <c r="J478" s="97"/>
    </row>
    <row r="479" spans="3:10" s="7" customFormat="1" x14ac:dyDescent="0.2">
      <c r="C479" s="18"/>
      <c r="J479" s="97"/>
    </row>
    <row r="480" spans="3:10" s="7" customFormat="1" x14ac:dyDescent="0.2">
      <c r="C480" s="18"/>
      <c r="J480" s="97"/>
    </row>
    <row r="481" spans="3:10" s="7" customFormat="1" x14ac:dyDescent="0.2">
      <c r="C481" s="18"/>
      <c r="J481" s="97"/>
    </row>
    <row r="482" spans="3:10" s="7" customFormat="1" x14ac:dyDescent="0.2">
      <c r="C482" s="18"/>
      <c r="J482" s="97"/>
    </row>
    <row r="483" spans="3:10" s="7" customFormat="1" x14ac:dyDescent="0.2">
      <c r="C483" s="18"/>
      <c r="J483" s="97"/>
    </row>
    <row r="484" spans="3:10" s="7" customFormat="1" x14ac:dyDescent="0.2">
      <c r="C484" s="18"/>
      <c r="J484" s="97"/>
    </row>
    <row r="485" spans="3:10" s="7" customFormat="1" x14ac:dyDescent="0.2">
      <c r="C485" s="18"/>
      <c r="J485" s="97"/>
    </row>
    <row r="486" spans="3:10" s="7" customFormat="1" x14ac:dyDescent="0.2">
      <c r="C486" s="18"/>
      <c r="J486" s="97"/>
    </row>
    <row r="487" spans="3:10" s="7" customFormat="1" x14ac:dyDescent="0.2">
      <c r="C487" s="18"/>
      <c r="J487" s="97"/>
    </row>
    <row r="488" spans="3:10" s="7" customFormat="1" x14ac:dyDescent="0.2">
      <c r="C488" s="18"/>
      <c r="J488" s="97"/>
    </row>
    <row r="489" spans="3:10" s="7" customFormat="1" x14ac:dyDescent="0.2">
      <c r="C489" s="18"/>
      <c r="J489" s="97"/>
    </row>
    <row r="490" spans="3:10" s="7" customFormat="1" x14ac:dyDescent="0.2">
      <c r="C490" s="18"/>
      <c r="J490" s="97"/>
    </row>
    <row r="491" spans="3:10" s="7" customFormat="1" x14ac:dyDescent="0.2">
      <c r="C491" s="18"/>
      <c r="J491" s="97"/>
    </row>
    <row r="492" spans="3:10" s="7" customFormat="1" x14ac:dyDescent="0.2">
      <c r="C492" s="18"/>
      <c r="J492" s="97"/>
    </row>
    <row r="493" spans="3:10" s="7" customFormat="1" x14ac:dyDescent="0.2">
      <c r="C493" s="18"/>
      <c r="J493" s="97"/>
    </row>
    <row r="494" spans="3:10" s="7" customFormat="1" x14ac:dyDescent="0.2">
      <c r="C494" s="18"/>
      <c r="J494" s="97"/>
    </row>
    <row r="495" spans="3:10" s="7" customFormat="1" x14ac:dyDescent="0.2">
      <c r="C495" s="18"/>
      <c r="J495" s="97"/>
    </row>
    <row r="496" spans="3:10" s="7" customFormat="1" x14ac:dyDescent="0.2">
      <c r="C496" s="18"/>
      <c r="J496" s="97"/>
    </row>
    <row r="497" spans="3:10" s="7" customFormat="1" x14ac:dyDescent="0.2">
      <c r="C497" s="18"/>
      <c r="J497" s="97"/>
    </row>
    <row r="498" spans="3:10" s="7" customFormat="1" x14ac:dyDescent="0.2">
      <c r="C498" s="18"/>
      <c r="J498" s="97"/>
    </row>
    <row r="499" spans="3:10" s="7" customFormat="1" x14ac:dyDescent="0.2">
      <c r="C499" s="18"/>
      <c r="J499" s="97"/>
    </row>
    <row r="500" spans="3:10" s="7" customFormat="1" x14ac:dyDescent="0.2">
      <c r="C500" s="18"/>
      <c r="J500" s="97"/>
    </row>
    <row r="501" spans="3:10" s="7" customFormat="1" x14ac:dyDescent="0.2">
      <c r="C501" s="18"/>
      <c r="J501" s="97"/>
    </row>
    <row r="502" spans="3:10" s="7" customFormat="1" x14ac:dyDescent="0.2">
      <c r="C502" s="18"/>
      <c r="J502" s="97"/>
    </row>
    <row r="503" spans="3:10" s="7" customFormat="1" x14ac:dyDescent="0.2">
      <c r="C503" s="18"/>
      <c r="J503" s="97"/>
    </row>
    <row r="504" spans="3:10" s="7" customFormat="1" x14ac:dyDescent="0.2">
      <c r="C504" s="18"/>
      <c r="J504" s="97"/>
    </row>
    <row r="505" spans="3:10" s="7" customFormat="1" x14ac:dyDescent="0.2">
      <c r="C505" s="18"/>
      <c r="J505" s="97"/>
    </row>
    <row r="506" spans="3:10" s="7" customFormat="1" x14ac:dyDescent="0.2">
      <c r="C506" s="18"/>
      <c r="J506" s="97"/>
    </row>
    <row r="507" spans="3:10" s="7" customFormat="1" x14ac:dyDescent="0.2">
      <c r="C507" s="18"/>
      <c r="J507" s="97"/>
    </row>
    <row r="508" spans="3:10" s="7" customFormat="1" x14ac:dyDescent="0.2">
      <c r="C508" s="18"/>
      <c r="J508" s="97"/>
    </row>
    <row r="509" spans="3:10" s="7" customFormat="1" x14ac:dyDescent="0.2">
      <c r="C509" s="18"/>
      <c r="J509" s="97"/>
    </row>
    <row r="510" spans="3:10" s="7" customFormat="1" x14ac:dyDescent="0.2">
      <c r="C510" s="18"/>
      <c r="J510" s="97"/>
    </row>
    <row r="511" spans="3:10" s="7" customFormat="1" x14ac:dyDescent="0.2">
      <c r="C511" s="18"/>
      <c r="J511" s="97"/>
    </row>
    <row r="512" spans="3:10" s="7" customFormat="1" x14ac:dyDescent="0.2">
      <c r="C512" s="18"/>
      <c r="J512" s="97"/>
    </row>
    <row r="513" spans="3:10" s="7" customFormat="1" x14ac:dyDescent="0.2">
      <c r="C513" s="18"/>
      <c r="J513" s="97"/>
    </row>
    <row r="514" spans="3:10" s="7" customFormat="1" x14ac:dyDescent="0.2">
      <c r="C514" s="18"/>
      <c r="J514" s="97"/>
    </row>
    <row r="515" spans="3:10" s="7" customFormat="1" x14ac:dyDescent="0.2">
      <c r="C515" s="18"/>
      <c r="J515" s="97"/>
    </row>
    <row r="516" spans="3:10" s="7" customFormat="1" x14ac:dyDescent="0.2">
      <c r="C516" s="18"/>
      <c r="J516" s="97"/>
    </row>
    <row r="517" spans="3:10" s="7" customFormat="1" x14ac:dyDescent="0.2">
      <c r="C517" s="18"/>
      <c r="J517" s="97"/>
    </row>
    <row r="518" spans="3:10" s="7" customFormat="1" x14ac:dyDescent="0.2">
      <c r="C518" s="18"/>
      <c r="J518" s="97"/>
    </row>
    <row r="519" spans="3:10" s="7" customFormat="1" x14ac:dyDescent="0.2">
      <c r="C519" s="18"/>
      <c r="J519" s="97"/>
    </row>
    <row r="520" spans="3:10" s="7" customFormat="1" x14ac:dyDescent="0.2">
      <c r="C520" s="18"/>
      <c r="J520" s="97"/>
    </row>
    <row r="521" spans="3:10" s="7" customFormat="1" x14ac:dyDescent="0.2">
      <c r="C521" s="18"/>
      <c r="J521" s="97"/>
    </row>
    <row r="522" spans="3:10" s="7" customFormat="1" x14ac:dyDescent="0.2">
      <c r="C522" s="18"/>
      <c r="J522" s="97"/>
    </row>
    <row r="523" spans="3:10" s="7" customFormat="1" x14ac:dyDescent="0.2">
      <c r="C523" s="18"/>
      <c r="J523" s="97"/>
    </row>
    <row r="524" spans="3:10" s="7" customFormat="1" x14ac:dyDescent="0.2">
      <c r="C524" s="18"/>
      <c r="J524" s="97"/>
    </row>
    <row r="525" spans="3:10" s="7" customFormat="1" x14ac:dyDescent="0.2">
      <c r="C525" s="18"/>
      <c r="J525" s="97"/>
    </row>
    <row r="526" spans="3:10" s="7" customFormat="1" x14ac:dyDescent="0.2">
      <c r="C526" s="18"/>
      <c r="J526" s="97"/>
    </row>
    <row r="527" spans="3:10" s="7" customFormat="1" x14ac:dyDescent="0.2">
      <c r="C527" s="18"/>
      <c r="J527" s="97"/>
    </row>
    <row r="528" spans="3:10" s="7" customFormat="1" x14ac:dyDescent="0.2">
      <c r="C528" s="18"/>
      <c r="J528" s="97"/>
    </row>
    <row r="529" spans="3:10" s="7" customFormat="1" x14ac:dyDescent="0.2">
      <c r="C529" s="18"/>
      <c r="J529" s="97"/>
    </row>
    <row r="530" spans="3:10" s="7" customFormat="1" x14ac:dyDescent="0.2">
      <c r="C530" s="18"/>
      <c r="J530" s="97"/>
    </row>
    <row r="531" spans="3:10" s="7" customFormat="1" x14ac:dyDescent="0.2">
      <c r="C531" s="18"/>
      <c r="J531" s="97"/>
    </row>
    <row r="532" spans="3:10" s="7" customFormat="1" x14ac:dyDescent="0.2">
      <c r="C532" s="18"/>
      <c r="J532" s="97"/>
    </row>
    <row r="533" spans="3:10" s="7" customFormat="1" x14ac:dyDescent="0.2">
      <c r="C533" s="18"/>
      <c r="J533" s="97"/>
    </row>
    <row r="534" spans="3:10" s="7" customFormat="1" x14ac:dyDescent="0.2">
      <c r="C534" s="18"/>
      <c r="J534" s="97"/>
    </row>
    <row r="535" spans="3:10" s="7" customFormat="1" x14ac:dyDescent="0.2">
      <c r="C535" s="18"/>
      <c r="J535" s="97"/>
    </row>
    <row r="536" spans="3:10" s="7" customFormat="1" x14ac:dyDescent="0.2">
      <c r="C536" s="18"/>
      <c r="J536" s="97"/>
    </row>
    <row r="537" spans="3:10" s="7" customFormat="1" x14ac:dyDescent="0.2">
      <c r="C537" s="18"/>
      <c r="J537" s="97"/>
    </row>
    <row r="538" spans="3:10" s="7" customFormat="1" x14ac:dyDescent="0.2">
      <c r="C538" s="18"/>
      <c r="J538" s="97"/>
    </row>
    <row r="539" spans="3:10" s="7" customFormat="1" x14ac:dyDescent="0.2">
      <c r="C539" s="18"/>
      <c r="J539" s="97"/>
    </row>
    <row r="540" spans="3:10" s="7" customFormat="1" x14ac:dyDescent="0.2">
      <c r="C540" s="18"/>
      <c r="J540" s="97"/>
    </row>
    <row r="541" spans="3:10" s="7" customFormat="1" x14ac:dyDescent="0.2">
      <c r="C541" s="18"/>
      <c r="J541" s="97"/>
    </row>
    <row r="542" spans="3:10" s="7" customFormat="1" x14ac:dyDescent="0.2">
      <c r="C542" s="18"/>
      <c r="J542" s="97"/>
    </row>
    <row r="543" spans="3:10" s="7" customFormat="1" x14ac:dyDescent="0.2">
      <c r="C543" s="18"/>
      <c r="J543" s="97"/>
    </row>
    <row r="544" spans="3:10" s="7" customFormat="1" x14ac:dyDescent="0.2">
      <c r="C544" s="18"/>
      <c r="J544" s="97"/>
    </row>
    <row r="545" spans="3:10" s="7" customFormat="1" x14ac:dyDescent="0.2">
      <c r="C545" s="18"/>
      <c r="J545" s="97"/>
    </row>
    <row r="546" spans="3:10" s="7" customFormat="1" x14ac:dyDescent="0.2">
      <c r="C546" s="18"/>
      <c r="J546" s="97"/>
    </row>
    <row r="547" spans="3:10" s="7" customFormat="1" x14ac:dyDescent="0.2">
      <c r="C547" s="18"/>
      <c r="J547" s="97"/>
    </row>
    <row r="548" spans="3:10" s="7" customFormat="1" x14ac:dyDescent="0.2">
      <c r="C548" s="18"/>
      <c r="J548" s="97"/>
    </row>
    <row r="549" spans="3:10" s="7" customFormat="1" x14ac:dyDescent="0.2">
      <c r="C549" s="18"/>
      <c r="J549" s="97"/>
    </row>
    <row r="550" spans="3:10" s="7" customFormat="1" x14ac:dyDescent="0.2">
      <c r="C550" s="18"/>
      <c r="J550" s="97"/>
    </row>
    <row r="551" spans="3:10" s="7" customFormat="1" x14ac:dyDescent="0.2">
      <c r="C551" s="18"/>
      <c r="J551" s="97"/>
    </row>
    <row r="552" spans="3:10" s="7" customFormat="1" x14ac:dyDescent="0.2">
      <c r="C552" s="18"/>
      <c r="J552" s="97"/>
    </row>
    <row r="553" spans="3:10" s="7" customFormat="1" x14ac:dyDescent="0.2">
      <c r="C553" s="18"/>
      <c r="J553" s="97"/>
    </row>
    <row r="554" spans="3:10" s="7" customFormat="1" x14ac:dyDescent="0.2">
      <c r="C554" s="18"/>
      <c r="J554" s="97"/>
    </row>
    <row r="555" spans="3:10" s="7" customFormat="1" x14ac:dyDescent="0.2">
      <c r="C555" s="18"/>
      <c r="J555" s="97"/>
    </row>
    <row r="556" spans="3:10" s="7" customFormat="1" x14ac:dyDescent="0.2">
      <c r="C556" s="18"/>
      <c r="J556" s="97"/>
    </row>
    <row r="557" spans="3:10" s="7" customFormat="1" x14ac:dyDescent="0.2">
      <c r="C557" s="18"/>
      <c r="J557" s="97"/>
    </row>
    <row r="558" spans="3:10" s="7" customFormat="1" x14ac:dyDescent="0.2">
      <c r="C558" s="18"/>
      <c r="J558" s="97"/>
    </row>
    <row r="559" spans="3:10" s="7" customFormat="1" x14ac:dyDescent="0.2">
      <c r="C559" s="18"/>
      <c r="J559" s="97"/>
    </row>
    <row r="560" spans="3:10" s="7" customFormat="1" x14ac:dyDescent="0.2">
      <c r="C560" s="18"/>
      <c r="J560" s="97"/>
    </row>
    <row r="561" spans="3:10" s="7" customFormat="1" x14ac:dyDescent="0.2">
      <c r="C561" s="18"/>
      <c r="J561" s="97"/>
    </row>
    <row r="562" spans="3:10" s="7" customFormat="1" x14ac:dyDescent="0.2">
      <c r="C562" s="18"/>
      <c r="J562" s="97"/>
    </row>
    <row r="563" spans="3:10" s="7" customFormat="1" x14ac:dyDescent="0.2">
      <c r="C563" s="18"/>
      <c r="J563" s="97"/>
    </row>
    <row r="564" spans="3:10" s="7" customFormat="1" x14ac:dyDescent="0.2">
      <c r="C564" s="18"/>
      <c r="J564" s="97"/>
    </row>
    <row r="565" spans="3:10" s="7" customFormat="1" x14ac:dyDescent="0.2">
      <c r="C565" s="18"/>
      <c r="J565" s="97"/>
    </row>
    <row r="566" spans="3:10" s="7" customFormat="1" x14ac:dyDescent="0.2">
      <c r="C566" s="18"/>
      <c r="J566" s="97"/>
    </row>
    <row r="567" spans="3:10" s="7" customFormat="1" x14ac:dyDescent="0.2">
      <c r="C567" s="18"/>
      <c r="J567" s="97"/>
    </row>
    <row r="568" spans="3:10" s="7" customFormat="1" x14ac:dyDescent="0.2">
      <c r="C568" s="18"/>
      <c r="J568" s="97"/>
    </row>
    <row r="569" spans="3:10" s="7" customFormat="1" x14ac:dyDescent="0.2">
      <c r="C569" s="18"/>
      <c r="J569" s="97"/>
    </row>
    <row r="570" spans="3:10" s="7" customFormat="1" x14ac:dyDescent="0.2">
      <c r="C570" s="18"/>
      <c r="J570" s="97"/>
    </row>
    <row r="571" spans="3:10" s="7" customFormat="1" x14ac:dyDescent="0.2">
      <c r="C571" s="18"/>
      <c r="J571" s="97"/>
    </row>
    <row r="572" spans="3:10" s="7" customFormat="1" x14ac:dyDescent="0.2">
      <c r="C572" s="18"/>
      <c r="J572" s="97"/>
    </row>
    <row r="573" spans="3:10" s="7" customFormat="1" x14ac:dyDescent="0.2">
      <c r="C573" s="18"/>
      <c r="J573" s="97"/>
    </row>
    <row r="574" spans="3:10" s="7" customFormat="1" x14ac:dyDescent="0.2">
      <c r="C574" s="18"/>
      <c r="J574" s="97"/>
    </row>
    <row r="575" spans="3:10" s="7" customFormat="1" x14ac:dyDescent="0.2">
      <c r="C575" s="18"/>
      <c r="J575" s="97"/>
    </row>
    <row r="576" spans="3:10" s="7" customFormat="1" x14ac:dyDescent="0.2">
      <c r="C576" s="18"/>
      <c r="J576" s="97"/>
    </row>
    <row r="577" spans="3:10" s="7" customFormat="1" x14ac:dyDescent="0.2">
      <c r="C577" s="18"/>
      <c r="J577" s="97"/>
    </row>
    <row r="578" spans="3:10" s="7" customFormat="1" x14ac:dyDescent="0.2">
      <c r="C578" s="18"/>
      <c r="J578" s="97"/>
    </row>
    <row r="579" spans="3:10" s="7" customFormat="1" x14ac:dyDescent="0.2">
      <c r="C579" s="18"/>
      <c r="J579" s="97"/>
    </row>
    <row r="580" spans="3:10" s="7" customFormat="1" x14ac:dyDescent="0.2">
      <c r="C580" s="18"/>
      <c r="J580" s="97"/>
    </row>
    <row r="581" spans="3:10" s="7" customFormat="1" x14ac:dyDescent="0.2">
      <c r="C581" s="18"/>
      <c r="J581" s="97"/>
    </row>
    <row r="582" spans="3:10" s="7" customFormat="1" x14ac:dyDescent="0.2">
      <c r="C582" s="18"/>
      <c r="J582" s="97"/>
    </row>
    <row r="583" spans="3:10" s="7" customFormat="1" x14ac:dyDescent="0.2">
      <c r="C583" s="18"/>
      <c r="J583" s="97"/>
    </row>
    <row r="584" spans="3:10" s="7" customFormat="1" x14ac:dyDescent="0.2">
      <c r="C584" s="18"/>
      <c r="J584" s="97"/>
    </row>
    <row r="585" spans="3:10" s="7" customFormat="1" x14ac:dyDescent="0.2">
      <c r="C585" s="18"/>
      <c r="J585" s="97"/>
    </row>
    <row r="586" spans="3:10" s="7" customFormat="1" x14ac:dyDescent="0.2">
      <c r="C586" s="18"/>
      <c r="J586" s="97"/>
    </row>
    <row r="587" spans="3:10" s="7" customFormat="1" x14ac:dyDescent="0.2">
      <c r="C587" s="18"/>
      <c r="J587" s="97"/>
    </row>
    <row r="588" spans="3:10" s="7" customFormat="1" x14ac:dyDescent="0.2">
      <c r="C588" s="18"/>
      <c r="J588" s="97"/>
    </row>
    <row r="589" spans="3:10" s="7" customFormat="1" x14ac:dyDescent="0.2">
      <c r="C589" s="18"/>
      <c r="J589" s="97"/>
    </row>
    <row r="590" spans="3:10" s="7" customFormat="1" x14ac:dyDescent="0.2">
      <c r="C590" s="18"/>
      <c r="J590" s="97"/>
    </row>
    <row r="591" spans="3:10" s="7" customFormat="1" x14ac:dyDescent="0.2">
      <c r="C591" s="18"/>
      <c r="J591" s="97"/>
    </row>
    <row r="592" spans="3:10" s="7" customFormat="1" x14ac:dyDescent="0.2">
      <c r="C592" s="18"/>
      <c r="J592" s="97"/>
    </row>
    <row r="593" spans="3:10" s="7" customFormat="1" x14ac:dyDescent="0.2">
      <c r="C593" s="18"/>
      <c r="J593" s="97"/>
    </row>
    <row r="594" spans="3:10" s="7" customFormat="1" x14ac:dyDescent="0.2">
      <c r="C594" s="18"/>
      <c r="J594" s="97"/>
    </row>
    <row r="595" spans="3:10" s="7" customFormat="1" x14ac:dyDescent="0.2">
      <c r="C595" s="18"/>
      <c r="J595" s="97"/>
    </row>
    <row r="596" spans="3:10" s="7" customFormat="1" x14ac:dyDescent="0.2">
      <c r="C596" s="18"/>
      <c r="J596" s="97"/>
    </row>
    <row r="597" spans="3:10" s="7" customFormat="1" x14ac:dyDescent="0.2">
      <c r="C597" s="18"/>
      <c r="J597" s="97"/>
    </row>
    <row r="598" spans="3:10" s="7" customFormat="1" x14ac:dyDescent="0.2">
      <c r="C598" s="18"/>
      <c r="J598" s="97"/>
    </row>
    <row r="599" spans="3:10" s="7" customFormat="1" x14ac:dyDescent="0.2">
      <c r="C599" s="18"/>
      <c r="J599" s="97"/>
    </row>
    <row r="600" spans="3:10" s="7" customFormat="1" x14ac:dyDescent="0.2">
      <c r="C600" s="18"/>
      <c r="J600" s="97"/>
    </row>
    <row r="601" spans="3:10" s="7" customFormat="1" x14ac:dyDescent="0.2">
      <c r="C601" s="18"/>
      <c r="J601" s="97"/>
    </row>
    <row r="602" spans="3:10" s="7" customFormat="1" x14ac:dyDescent="0.2">
      <c r="C602" s="18"/>
      <c r="J602" s="97"/>
    </row>
    <row r="603" spans="3:10" s="7" customFormat="1" x14ac:dyDescent="0.2">
      <c r="C603" s="18"/>
      <c r="J603" s="97"/>
    </row>
    <row r="604" spans="3:10" s="7" customFormat="1" x14ac:dyDescent="0.2">
      <c r="C604" s="18"/>
      <c r="J604" s="97"/>
    </row>
    <row r="605" spans="3:10" s="7" customFormat="1" x14ac:dyDescent="0.2">
      <c r="C605" s="18"/>
      <c r="J605" s="97"/>
    </row>
    <row r="606" spans="3:10" s="7" customFormat="1" x14ac:dyDescent="0.2">
      <c r="C606" s="18"/>
      <c r="J606" s="97"/>
    </row>
    <row r="607" spans="3:10" s="7" customFormat="1" x14ac:dyDescent="0.2">
      <c r="C607" s="18"/>
      <c r="J607" s="97"/>
    </row>
    <row r="608" spans="3:10" s="7" customFormat="1" x14ac:dyDescent="0.2">
      <c r="C608" s="18"/>
      <c r="J608" s="97"/>
    </row>
    <row r="609" spans="3:10" s="7" customFormat="1" x14ac:dyDescent="0.2">
      <c r="C609" s="18"/>
      <c r="J609" s="97"/>
    </row>
    <row r="610" spans="3:10" s="7" customFormat="1" x14ac:dyDescent="0.2">
      <c r="C610" s="18"/>
      <c r="J610" s="97"/>
    </row>
    <row r="611" spans="3:10" s="7" customFormat="1" x14ac:dyDescent="0.2">
      <c r="C611" s="18"/>
      <c r="J611" s="97"/>
    </row>
    <row r="612" spans="3:10" s="7" customFormat="1" x14ac:dyDescent="0.2">
      <c r="C612" s="18"/>
      <c r="J612" s="97"/>
    </row>
    <row r="613" spans="3:10" s="7" customFormat="1" x14ac:dyDescent="0.2">
      <c r="C613" s="18"/>
      <c r="J613" s="97"/>
    </row>
    <row r="614" spans="3:10" s="7" customFormat="1" x14ac:dyDescent="0.2">
      <c r="C614" s="18"/>
      <c r="J614" s="97"/>
    </row>
    <row r="615" spans="3:10" s="7" customFormat="1" x14ac:dyDescent="0.2">
      <c r="C615" s="18"/>
      <c r="J615" s="97"/>
    </row>
    <row r="616" spans="3:10" s="7" customFormat="1" x14ac:dyDescent="0.2">
      <c r="C616" s="18"/>
      <c r="J616" s="97"/>
    </row>
    <row r="617" spans="3:10" s="7" customFormat="1" x14ac:dyDescent="0.2">
      <c r="C617" s="18"/>
      <c r="J617" s="97"/>
    </row>
    <row r="618" spans="3:10" s="7" customFormat="1" x14ac:dyDescent="0.2">
      <c r="C618" s="18"/>
      <c r="J618" s="97"/>
    </row>
    <row r="619" spans="3:10" s="7" customFormat="1" x14ac:dyDescent="0.2">
      <c r="C619" s="18"/>
      <c r="J619" s="97"/>
    </row>
    <row r="620" spans="3:10" s="7" customFormat="1" x14ac:dyDescent="0.2">
      <c r="C620" s="18"/>
      <c r="J620" s="97"/>
    </row>
    <row r="621" spans="3:10" s="7" customFormat="1" x14ac:dyDescent="0.2">
      <c r="C621" s="18"/>
      <c r="J621" s="97"/>
    </row>
    <row r="622" spans="3:10" s="7" customFormat="1" x14ac:dyDescent="0.2">
      <c r="C622" s="18"/>
      <c r="J622" s="97"/>
    </row>
    <row r="623" spans="3:10" s="7" customFormat="1" x14ac:dyDescent="0.2">
      <c r="C623" s="18"/>
      <c r="J623" s="97"/>
    </row>
    <row r="624" spans="3:10" s="7" customFormat="1" x14ac:dyDescent="0.2">
      <c r="C624" s="18"/>
      <c r="J624" s="97"/>
    </row>
    <row r="625" spans="3:10" s="7" customFormat="1" x14ac:dyDescent="0.2">
      <c r="C625" s="18"/>
      <c r="J625" s="97"/>
    </row>
    <row r="626" spans="3:10" s="7" customFormat="1" x14ac:dyDescent="0.2">
      <c r="C626" s="18"/>
      <c r="J626" s="97"/>
    </row>
    <row r="627" spans="3:10" s="7" customFormat="1" x14ac:dyDescent="0.2">
      <c r="C627" s="18"/>
      <c r="J627" s="97"/>
    </row>
    <row r="628" spans="3:10" s="7" customFormat="1" x14ac:dyDescent="0.2">
      <c r="C628" s="18"/>
      <c r="J628" s="97"/>
    </row>
    <row r="629" spans="3:10" s="7" customFormat="1" x14ac:dyDescent="0.2">
      <c r="C629" s="18"/>
      <c r="J629" s="97"/>
    </row>
    <row r="630" spans="3:10" s="7" customFormat="1" x14ac:dyDescent="0.2">
      <c r="C630" s="18"/>
      <c r="J630" s="97"/>
    </row>
    <row r="631" spans="3:10" s="7" customFormat="1" x14ac:dyDescent="0.2">
      <c r="C631" s="18"/>
      <c r="J631" s="97"/>
    </row>
    <row r="632" spans="3:10" s="7" customFormat="1" x14ac:dyDescent="0.2">
      <c r="C632" s="18"/>
      <c r="J632" s="97"/>
    </row>
    <row r="633" spans="3:10" s="7" customFormat="1" x14ac:dyDescent="0.2">
      <c r="C633" s="18"/>
      <c r="J633" s="97"/>
    </row>
    <row r="634" spans="3:10" s="7" customFormat="1" x14ac:dyDescent="0.2">
      <c r="C634" s="18"/>
      <c r="J634" s="97"/>
    </row>
    <row r="635" spans="3:10" s="7" customFormat="1" x14ac:dyDescent="0.2">
      <c r="C635" s="18"/>
      <c r="J635" s="97"/>
    </row>
    <row r="636" spans="3:10" s="7" customFormat="1" x14ac:dyDescent="0.2">
      <c r="C636" s="18"/>
      <c r="J636" s="97"/>
    </row>
    <row r="637" spans="3:10" s="7" customFormat="1" x14ac:dyDescent="0.2">
      <c r="C637" s="18"/>
      <c r="J637" s="97"/>
    </row>
    <row r="638" spans="3:10" s="7" customFormat="1" x14ac:dyDescent="0.2">
      <c r="C638" s="18"/>
      <c r="J638" s="97"/>
    </row>
    <row r="639" spans="3:10" s="7" customFormat="1" x14ac:dyDescent="0.2">
      <c r="C639" s="18"/>
      <c r="J639" s="97"/>
    </row>
    <row r="640" spans="3:10" s="7" customFormat="1" x14ac:dyDescent="0.2">
      <c r="C640" s="18"/>
      <c r="J640" s="97"/>
    </row>
    <row r="641" spans="3:10" s="7" customFormat="1" x14ac:dyDescent="0.2">
      <c r="C641" s="18"/>
      <c r="J641" s="97"/>
    </row>
    <row r="642" spans="3:10" s="7" customFormat="1" x14ac:dyDescent="0.2">
      <c r="C642" s="18"/>
      <c r="J642" s="97"/>
    </row>
    <row r="643" spans="3:10" s="7" customFormat="1" x14ac:dyDescent="0.2">
      <c r="C643" s="18"/>
      <c r="J643" s="97"/>
    </row>
    <row r="644" spans="3:10" s="7" customFormat="1" x14ac:dyDescent="0.2">
      <c r="C644" s="18"/>
      <c r="J644" s="97"/>
    </row>
    <row r="645" spans="3:10" s="7" customFormat="1" x14ac:dyDescent="0.2">
      <c r="C645" s="18"/>
      <c r="J645" s="97"/>
    </row>
    <row r="646" spans="3:10" s="7" customFormat="1" x14ac:dyDescent="0.2">
      <c r="C646" s="18"/>
      <c r="J646" s="97"/>
    </row>
    <row r="647" spans="3:10" s="7" customFormat="1" x14ac:dyDescent="0.2">
      <c r="C647" s="18"/>
      <c r="J647" s="97"/>
    </row>
    <row r="648" spans="3:10" s="7" customFormat="1" x14ac:dyDescent="0.2">
      <c r="C648" s="18"/>
      <c r="J648" s="97"/>
    </row>
    <row r="649" spans="3:10" s="7" customFormat="1" x14ac:dyDescent="0.2">
      <c r="C649" s="18"/>
      <c r="J649" s="97"/>
    </row>
    <row r="650" spans="3:10" s="7" customFormat="1" x14ac:dyDescent="0.2">
      <c r="C650" s="18"/>
      <c r="J650" s="97"/>
    </row>
    <row r="651" spans="3:10" s="7" customFormat="1" x14ac:dyDescent="0.2">
      <c r="C651" s="18"/>
      <c r="J651" s="97"/>
    </row>
    <row r="652" spans="3:10" s="7" customFormat="1" x14ac:dyDescent="0.2">
      <c r="C652" s="18"/>
      <c r="J652" s="97"/>
    </row>
    <row r="653" spans="3:10" s="7" customFormat="1" x14ac:dyDescent="0.2">
      <c r="C653" s="18"/>
      <c r="J653" s="97"/>
    </row>
    <row r="654" spans="3:10" s="7" customFormat="1" x14ac:dyDescent="0.2">
      <c r="C654" s="18"/>
      <c r="J654" s="97"/>
    </row>
    <row r="655" spans="3:10" s="7" customFormat="1" x14ac:dyDescent="0.2">
      <c r="C655" s="18"/>
      <c r="J655" s="97"/>
    </row>
    <row r="656" spans="3:10" s="7" customFormat="1" x14ac:dyDescent="0.2">
      <c r="C656" s="18"/>
      <c r="J656" s="97"/>
    </row>
    <row r="657" spans="3:10" s="7" customFormat="1" x14ac:dyDescent="0.2">
      <c r="C657" s="18"/>
      <c r="J657" s="97"/>
    </row>
    <row r="658" spans="3:10" s="7" customFormat="1" x14ac:dyDescent="0.2">
      <c r="C658" s="18"/>
      <c r="J658" s="97"/>
    </row>
    <row r="659" spans="3:10" s="7" customFormat="1" x14ac:dyDescent="0.2">
      <c r="C659" s="18"/>
      <c r="J659" s="97"/>
    </row>
    <row r="660" spans="3:10" s="7" customFormat="1" x14ac:dyDescent="0.2">
      <c r="C660" s="18"/>
      <c r="J660" s="97"/>
    </row>
    <row r="661" spans="3:10" s="7" customFormat="1" x14ac:dyDescent="0.2">
      <c r="C661" s="18"/>
      <c r="J661" s="97"/>
    </row>
    <row r="662" spans="3:10" s="7" customFormat="1" x14ac:dyDescent="0.2">
      <c r="C662" s="18"/>
      <c r="J662" s="97"/>
    </row>
    <row r="663" spans="3:10" s="7" customFormat="1" x14ac:dyDescent="0.2">
      <c r="C663" s="18"/>
      <c r="J663" s="97"/>
    </row>
    <row r="664" spans="3:10" s="7" customFormat="1" x14ac:dyDescent="0.2">
      <c r="C664" s="18"/>
      <c r="J664" s="97"/>
    </row>
    <row r="665" spans="3:10" s="7" customFormat="1" x14ac:dyDescent="0.2">
      <c r="C665" s="18"/>
      <c r="J665" s="97"/>
    </row>
    <row r="666" spans="3:10" s="7" customFormat="1" x14ac:dyDescent="0.2">
      <c r="C666" s="18"/>
      <c r="J666" s="97"/>
    </row>
    <row r="667" spans="3:10" s="7" customFormat="1" x14ac:dyDescent="0.2">
      <c r="C667" s="18"/>
      <c r="J667" s="97"/>
    </row>
    <row r="668" spans="3:10" s="7" customFormat="1" x14ac:dyDescent="0.2">
      <c r="C668" s="18"/>
      <c r="J668" s="97"/>
    </row>
    <row r="669" spans="3:10" s="7" customFormat="1" x14ac:dyDescent="0.2">
      <c r="C669" s="18"/>
      <c r="J669" s="97"/>
    </row>
    <row r="670" spans="3:10" s="7" customFormat="1" x14ac:dyDescent="0.2">
      <c r="C670" s="18"/>
      <c r="J670" s="97"/>
    </row>
    <row r="671" spans="3:10" s="7" customFormat="1" x14ac:dyDescent="0.2">
      <c r="C671" s="18"/>
      <c r="J671" s="97"/>
    </row>
    <row r="672" spans="3:10" s="7" customFormat="1" x14ac:dyDescent="0.2">
      <c r="C672" s="18"/>
      <c r="J672" s="97"/>
    </row>
    <row r="673" spans="3:10" s="7" customFormat="1" x14ac:dyDescent="0.2">
      <c r="C673" s="18"/>
      <c r="J673" s="97"/>
    </row>
    <row r="674" spans="3:10" s="7" customFormat="1" x14ac:dyDescent="0.2">
      <c r="C674" s="18"/>
      <c r="J674" s="97"/>
    </row>
    <row r="675" spans="3:10" s="7" customFormat="1" x14ac:dyDescent="0.2">
      <c r="C675" s="18"/>
      <c r="J675" s="97"/>
    </row>
    <row r="676" spans="3:10" s="7" customFormat="1" x14ac:dyDescent="0.2">
      <c r="C676" s="18"/>
      <c r="J676" s="97"/>
    </row>
    <row r="677" spans="3:10" s="7" customFormat="1" x14ac:dyDescent="0.2">
      <c r="C677" s="18"/>
      <c r="J677" s="97"/>
    </row>
    <row r="678" spans="3:10" s="7" customFormat="1" x14ac:dyDescent="0.2">
      <c r="C678" s="18"/>
      <c r="J678" s="97"/>
    </row>
    <row r="679" spans="3:10" s="7" customFormat="1" x14ac:dyDescent="0.2">
      <c r="C679" s="18"/>
      <c r="J679" s="97"/>
    </row>
    <row r="680" spans="3:10" s="7" customFormat="1" x14ac:dyDescent="0.2">
      <c r="C680" s="18"/>
      <c r="J680" s="97"/>
    </row>
    <row r="681" spans="3:10" s="7" customFormat="1" x14ac:dyDescent="0.2">
      <c r="C681" s="18"/>
      <c r="J681" s="97"/>
    </row>
    <row r="682" spans="3:10" s="7" customFormat="1" x14ac:dyDescent="0.2">
      <c r="C682" s="18"/>
      <c r="J682" s="97"/>
    </row>
    <row r="683" spans="3:10" s="7" customFormat="1" x14ac:dyDescent="0.2">
      <c r="C683" s="18"/>
      <c r="J683" s="97"/>
    </row>
    <row r="684" spans="3:10" s="7" customFormat="1" x14ac:dyDescent="0.2">
      <c r="C684" s="18"/>
      <c r="J684" s="97"/>
    </row>
    <row r="685" spans="3:10" s="7" customFormat="1" x14ac:dyDescent="0.2">
      <c r="C685" s="18"/>
      <c r="J685" s="97"/>
    </row>
    <row r="686" spans="3:10" s="7" customFormat="1" x14ac:dyDescent="0.2">
      <c r="C686" s="18"/>
      <c r="J686" s="97"/>
    </row>
    <row r="687" spans="3:10" s="7" customFormat="1" x14ac:dyDescent="0.2">
      <c r="C687" s="18"/>
      <c r="J687" s="97"/>
    </row>
    <row r="688" spans="3:10" s="7" customFormat="1" x14ac:dyDescent="0.2">
      <c r="C688" s="18"/>
      <c r="J688" s="97"/>
    </row>
    <row r="689" spans="3:10" s="7" customFormat="1" x14ac:dyDescent="0.2">
      <c r="C689" s="18"/>
      <c r="J689" s="97"/>
    </row>
    <row r="690" spans="3:10" s="7" customFormat="1" x14ac:dyDescent="0.2">
      <c r="C690" s="18"/>
      <c r="J690" s="97"/>
    </row>
    <row r="691" spans="3:10" s="7" customFormat="1" x14ac:dyDescent="0.2">
      <c r="C691" s="18"/>
      <c r="J691" s="97"/>
    </row>
    <row r="692" spans="3:10" s="7" customFormat="1" x14ac:dyDescent="0.2">
      <c r="C692" s="18"/>
      <c r="J692" s="97"/>
    </row>
    <row r="693" spans="3:10" s="7" customFormat="1" x14ac:dyDescent="0.2">
      <c r="C693" s="18"/>
      <c r="J693" s="97"/>
    </row>
    <row r="694" spans="3:10" s="7" customFormat="1" x14ac:dyDescent="0.2">
      <c r="C694" s="18"/>
      <c r="J694" s="97"/>
    </row>
    <row r="695" spans="3:10" s="7" customFormat="1" x14ac:dyDescent="0.2">
      <c r="C695" s="18"/>
      <c r="J695" s="97"/>
    </row>
    <row r="696" spans="3:10" s="7" customFormat="1" x14ac:dyDescent="0.2">
      <c r="C696" s="18"/>
      <c r="J696" s="97"/>
    </row>
    <row r="697" spans="3:10" s="7" customFormat="1" x14ac:dyDescent="0.2">
      <c r="C697" s="18"/>
      <c r="J697" s="97"/>
    </row>
    <row r="698" spans="3:10" s="7" customFormat="1" x14ac:dyDescent="0.2">
      <c r="C698" s="18"/>
      <c r="J698" s="97"/>
    </row>
    <row r="699" spans="3:10" s="7" customFormat="1" x14ac:dyDescent="0.2">
      <c r="C699" s="18"/>
      <c r="J699" s="97"/>
    </row>
    <row r="700" spans="3:10" s="7" customFormat="1" x14ac:dyDescent="0.2">
      <c r="C700" s="18"/>
      <c r="J700" s="97"/>
    </row>
    <row r="701" spans="3:10" s="7" customFormat="1" x14ac:dyDescent="0.2">
      <c r="C701" s="18"/>
      <c r="J701" s="97"/>
    </row>
    <row r="702" spans="3:10" s="7" customFormat="1" x14ac:dyDescent="0.2">
      <c r="C702" s="18"/>
      <c r="J702" s="97"/>
    </row>
    <row r="703" spans="3:10" s="7" customFormat="1" x14ac:dyDescent="0.2">
      <c r="C703" s="18"/>
      <c r="J703" s="97"/>
    </row>
    <row r="704" spans="3:10" s="7" customFormat="1" x14ac:dyDescent="0.2">
      <c r="C704" s="18"/>
      <c r="J704" s="97"/>
    </row>
    <row r="705" spans="3:10" s="7" customFormat="1" x14ac:dyDescent="0.2">
      <c r="C705" s="18"/>
      <c r="J705" s="97"/>
    </row>
    <row r="706" spans="3:10" s="7" customFormat="1" x14ac:dyDescent="0.2">
      <c r="C706" s="18"/>
      <c r="J706" s="97"/>
    </row>
    <row r="707" spans="3:10" s="7" customFormat="1" x14ac:dyDescent="0.2">
      <c r="C707" s="18"/>
      <c r="J707" s="97"/>
    </row>
    <row r="708" spans="3:10" s="7" customFormat="1" x14ac:dyDescent="0.2">
      <c r="C708" s="18"/>
      <c r="J708" s="97"/>
    </row>
    <row r="709" spans="3:10" s="7" customFormat="1" x14ac:dyDescent="0.2">
      <c r="C709" s="18"/>
      <c r="J709" s="97"/>
    </row>
    <row r="710" spans="3:10" s="7" customFormat="1" x14ac:dyDescent="0.2">
      <c r="C710" s="18"/>
      <c r="J710" s="97"/>
    </row>
    <row r="711" spans="3:10" s="7" customFormat="1" x14ac:dyDescent="0.2">
      <c r="C711" s="18"/>
      <c r="J711" s="97"/>
    </row>
    <row r="712" spans="3:10" s="7" customFormat="1" x14ac:dyDescent="0.2">
      <c r="C712" s="18"/>
      <c r="J712" s="97"/>
    </row>
    <row r="713" spans="3:10" s="7" customFormat="1" x14ac:dyDescent="0.2">
      <c r="C713" s="18"/>
      <c r="J713" s="97"/>
    </row>
    <row r="714" spans="3:10" s="7" customFormat="1" x14ac:dyDescent="0.2">
      <c r="C714" s="18"/>
      <c r="J714" s="97"/>
    </row>
    <row r="715" spans="3:10" s="7" customFormat="1" x14ac:dyDescent="0.2">
      <c r="C715" s="18"/>
      <c r="J715" s="97"/>
    </row>
    <row r="716" spans="3:10" s="7" customFormat="1" x14ac:dyDescent="0.2">
      <c r="C716" s="18"/>
      <c r="J716" s="97"/>
    </row>
    <row r="717" spans="3:10" s="7" customFormat="1" x14ac:dyDescent="0.2">
      <c r="C717" s="18"/>
      <c r="J717" s="97"/>
    </row>
    <row r="718" spans="3:10" s="7" customFormat="1" x14ac:dyDescent="0.2">
      <c r="C718" s="18"/>
      <c r="J718" s="97"/>
    </row>
    <row r="719" spans="3:10" s="7" customFormat="1" x14ac:dyDescent="0.2">
      <c r="C719" s="18"/>
      <c r="J719" s="97"/>
    </row>
    <row r="720" spans="3:10" s="7" customFormat="1" x14ac:dyDescent="0.2">
      <c r="C720" s="18"/>
      <c r="J720" s="97"/>
    </row>
    <row r="721" spans="3:10" s="7" customFormat="1" x14ac:dyDescent="0.2">
      <c r="C721" s="18"/>
      <c r="J721" s="97"/>
    </row>
    <row r="722" spans="3:10" s="7" customFormat="1" x14ac:dyDescent="0.2">
      <c r="C722" s="18"/>
      <c r="J722" s="97"/>
    </row>
    <row r="723" spans="3:10" s="7" customFormat="1" x14ac:dyDescent="0.2">
      <c r="C723" s="18"/>
      <c r="J723" s="97"/>
    </row>
    <row r="724" spans="3:10" s="7" customFormat="1" x14ac:dyDescent="0.2">
      <c r="C724" s="18"/>
      <c r="J724" s="97"/>
    </row>
    <row r="725" spans="3:10" s="7" customFormat="1" x14ac:dyDescent="0.2">
      <c r="C725" s="18"/>
      <c r="J725" s="97"/>
    </row>
    <row r="726" spans="3:10" s="7" customFormat="1" x14ac:dyDescent="0.2">
      <c r="C726" s="18"/>
      <c r="J726" s="97"/>
    </row>
    <row r="727" spans="3:10" s="7" customFormat="1" x14ac:dyDescent="0.2">
      <c r="C727" s="18"/>
      <c r="J727" s="97"/>
    </row>
    <row r="728" spans="3:10" s="7" customFormat="1" x14ac:dyDescent="0.2">
      <c r="C728" s="18"/>
      <c r="J728" s="97"/>
    </row>
    <row r="729" spans="3:10" s="7" customFormat="1" x14ac:dyDescent="0.2">
      <c r="C729" s="18"/>
      <c r="J729" s="97"/>
    </row>
    <row r="730" spans="3:10" s="7" customFormat="1" x14ac:dyDescent="0.2">
      <c r="C730" s="18"/>
      <c r="J730" s="97"/>
    </row>
    <row r="731" spans="3:10" s="7" customFormat="1" x14ac:dyDescent="0.2">
      <c r="C731" s="18"/>
      <c r="J731" s="97"/>
    </row>
    <row r="732" spans="3:10" s="7" customFormat="1" x14ac:dyDescent="0.2">
      <c r="C732" s="18"/>
      <c r="J732" s="97"/>
    </row>
    <row r="733" spans="3:10" s="7" customFormat="1" x14ac:dyDescent="0.2">
      <c r="C733" s="18"/>
      <c r="J733" s="97"/>
    </row>
    <row r="734" spans="3:10" s="7" customFormat="1" x14ac:dyDescent="0.2">
      <c r="C734" s="18"/>
      <c r="J734" s="97"/>
    </row>
    <row r="735" spans="3:10" s="7" customFormat="1" x14ac:dyDescent="0.2">
      <c r="C735" s="18"/>
      <c r="J735" s="97"/>
    </row>
    <row r="736" spans="3:10" s="7" customFormat="1" x14ac:dyDescent="0.2">
      <c r="C736" s="18"/>
      <c r="J736" s="97"/>
    </row>
    <row r="737" spans="3:10" s="7" customFormat="1" x14ac:dyDescent="0.2">
      <c r="C737" s="18"/>
      <c r="J737" s="97"/>
    </row>
    <row r="738" spans="3:10" s="7" customFormat="1" x14ac:dyDescent="0.2">
      <c r="C738" s="18"/>
      <c r="J738" s="97"/>
    </row>
    <row r="739" spans="3:10" s="7" customFormat="1" x14ac:dyDescent="0.2">
      <c r="C739" s="18"/>
      <c r="J739" s="97"/>
    </row>
    <row r="740" spans="3:10" s="7" customFormat="1" x14ac:dyDescent="0.2">
      <c r="C740" s="18"/>
      <c r="J740" s="97"/>
    </row>
    <row r="741" spans="3:10" s="7" customFormat="1" x14ac:dyDescent="0.2">
      <c r="C741" s="18"/>
      <c r="J741" s="97"/>
    </row>
    <row r="742" spans="3:10" s="7" customFormat="1" x14ac:dyDescent="0.2">
      <c r="C742" s="18"/>
      <c r="J742" s="97"/>
    </row>
    <row r="743" spans="3:10" s="7" customFormat="1" x14ac:dyDescent="0.2">
      <c r="C743" s="18"/>
      <c r="J743" s="97"/>
    </row>
    <row r="744" spans="3:10" s="7" customFormat="1" x14ac:dyDescent="0.2">
      <c r="C744" s="18"/>
      <c r="J744" s="97"/>
    </row>
    <row r="745" spans="3:10" s="7" customFormat="1" x14ac:dyDescent="0.2">
      <c r="C745" s="18"/>
      <c r="J745" s="97"/>
    </row>
    <row r="746" spans="3:10" s="7" customFormat="1" x14ac:dyDescent="0.2">
      <c r="C746" s="18"/>
      <c r="J746" s="97"/>
    </row>
    <row r="747" spans="3:10" s="7" customFormat="1" x14ac:dyDescent="0.2">
      <c r="C747" s="18"/>
      <c r="J747" s="97"/>
    </row>
    <row r="748" spans="3:10" s="7" customFormat="1" x14ac:dyDescent="0.2">
      <c r="C748" s="18"/>
      <c r="J748" s="97"/>
    </row>
    <row r="749" spans="3:10" s="7" customFormat="1" x14ac:dyDescent="0.2">
      <c r="C749" s="18"/>
      <c r="J749" s="97"/>
    </row>
    <row r="750" spans="3:10" s="7" customFormat="1" x14ac:dyDescent="0.2">
      <c r="C750" s="18"/>
      <c r="J750" s="97"/>
    </row>
    <row r="751" spans="3:10" s="7" customFormat="1" x14ac:dyDescent="0.2">
      <c r="C751" s="18"/>
      <c r="J751" s="97"/>
    </row>
    <row r="752" spans="3:10" s="7" customFormat="1" x14ac:dyDescent="0.2">
      <c r="C752" s="18"/>
      <c r="J752" s="97"/>
    </row>
    <row r="753" spans="3:10" s="7" customFormat="1" x14ac:dyDescent="0.2">
      <c r="C753" s="18"/>
      <c r="J753" s="97"/>
    </row>
    <row r="754" spans="3:10" s="7" customFormat="1" x14ac:dyDescent="0.2">
      <c r="C754" s="18"/>
      <c r="J754" s="97"/>
    </row>
    <row r="755" spans="3:10" s="7" customFormat="1" x14ac:dyDescent="0.2">
      <c r="C755" s="18"/>
      <c r="J755" s="97"/>
    </row>
    <row r="756" spans="3:10" s="7" customFormat="1" x14ac:dyDescent="0.2">
      <c r="C756" s="18"/>
      <c r="J756" s="97"/>
    </row>
    <row r="757" spans="3:10" s="7" customFormat="1" x14ac:dyDescent="0.2">
      <c r="C757" s="18"/>
      <c r="J757" s="97"/>
    </row>
    <row r="758" spans="3:10" s="7" customFormat="1" x14ac:dyDescent="0.2">
      <c r="C758" s="18"/>
      <c r="J758" s="97"/>
    </row>
    <row r="759" spans="3:10" s="7" customFormat="1" x14ac:dyDescent="0.2">
      <c r="C759" s="18"/>
      <c r="J759" s="97"/>
    </row>
    <row r="760" spans="3:10" s="7" customFormat="1" x14ac:dyDescent="0.2">
      <c r="C760" s="18"/>
      <c r="J760" s="97"/>
    </row>
    <row r="761" spans="3:10" s="7" customFormat="1" x14ac:dyDescent="0.2">
      <c r="C761" s="18"/>
      <c r="J761" s="97"/>
    </row>
    <row r="762" spans="3:10" s="7" customFormat="1" x14ac:dyDescent="0.2">
      <c r="C762" s="18"/>
      <c r="J762" s="97"/>
    </row>
    <row r="763" spans="3:10" s="7" customFormat="1" x14ac:dyDescent="0.2">
      <c r="C763" s="18"/>
      <c r="J763" s="97"/>
    </row>
    <row r="764" spans="3:10" s="7" customFormat="1" x14ac:dyDescent="0.2">
      <c r="C764" s="18"/>
      <c r="J764" s="97"/>
    </row>
    <row r="765" spans="3:10" s="7" customFormat="1" x14ac:dyDescent="0.2">
      <c r="C765" s="18"/>
      <c r="J765" s="97"/>
    </row>
    <row r="766" spans="3:10" s="7" customFormat="1" x14ac:dyDescent="0.2">
      <c r="C766" s="18"/>
      <c r="J766" s="97"/>
    </row>
    <row r="767" spans="3:10" s="7" customFormat="1" x14ac:dyDescent="0.2">
      <c r="C767" s="18"/>
      <c r="J767" s="97"/>
    </row>
    <row r="768" spans="3:10" s="7" customFormat="1" x14ac:dyDescent="0.2">
      <c r="C768" s="18"/>
      <c r="J768" s="97"/>
    </row>
    <row r="769" spans="3:10" s="7" customFormat="1" x14ac:dyDescent="0.2">
      <c r="C769" s="18"/>
      <c r="J769" s="97"/>
    </row>
    <row r="770" spans="3:10" s="7" customFormat="1" x14ac:dyDescent="0.2">
      <c r="C770" s="18"/>
      <c r="J770" s="97"/>
    </row>
    <row r="771" spans="3:10" s="7" customFormat="1" x14ac:dyDescent="0.2">
      <c r="C771" s="18"/>
      <c r="J771" s="97"/>
    </row>
    <row r="772" spans="3:10" s="7" customFormat="1" x14ac:dyDescent="0.2">
      <c r="C772" s="18"/>
      <c r="J772" s="97"/>
    </row>
    <row r="773" spans="3:10" s="7" customFormat="1" x14ac:dyDescent="0.2">
      <c r="C773" s="18"/>
      <c r="J773" s="97"/>
    </row>
    <row r="774" spans="3:10" s="7" customFormat="1" x14ac:dyDescent="0.2">
      <c r="C774" s="18"/>
      <c r="J774" s="97"/>
    </row>
    <row r="775" spans="3:10" s="7" customFormat="1" x14ac:dyDescent="0.2">
      <c r="C775" s="18"/>
      <c r="J775" s="97"/>
    </row>
    <row r="776" spans="3:10" s="7" customFormat="1" x14ac:dyDescent="0.2">
      <c r="C776" s="18"/>
      <c r="J776" s="97"/>
    </row>
    <row r="777" spans="3:10" s="7" customFormat="1" x14ac:dyDescent="0.2">
      <c r="C777" s="18"/>
      <c r="J777" s="97"/>
    </row>
    <row r="778" spans="3:10" s="7" customFormat="1" x14ac:dyDescent="0.2">
      <c r="C778" s="18"/>
      <c r="J778" s="97"/>
    </row>
    <row r="779" spans="3:10" s="7" customFormat="1" x14ac:dyDescent="0.2">
      <c r="C779" s="18"/>
      <c r="J779" s="97"/>
    </row>
    <row r="780" spans="3:10" s="7" customFormat="1" x14ac:dyDescent="0.2">
      <c r="C780" s="18"/>
      <c r="J780" s="97"/>
    </row>
    <row r="781" spans="3:10" s="7" customFormat="1" x14ac:dyDescent="0.2">
      <c r="C781" s="18"/>
      <c r="J781" s="97"/>
    </row>
    <row r="782" spans="3:10" s="7" customFormat="1" x14ac:dyDescent="0.2">
      <c r="C782" s="18"/>
      <c r="J782" s="97"/>
    </row>
    <row r="783" spans="3:10" s="7" customFormat="1" x14ac:dyDescent="0.2">
      <c r="C783" s="18"/>
      <c r="J783" s="97"/>
    </row>
    <row r="784" spans="3:10" s="7" customFormat="1" x14ac:dyDescent="0.2">
      <c r="C784" s="18"/>
      <c r="J784" s="97"/>
    </row>
    <row r="785" spans="3:10" s="7" customFormat="1" x14ac:dyDescent="0.2">
      <c r="C785" s="18"/>
      <c r="J785" s="97"/>
    </row>
    <row r="786" spans="3:10" s="7" customFormat="1" x14ac:dyDescent="0.2">
      <c r="C786" s="18"/>
      <c r="J786" s="97"/>
    </row>
    <row r="787" spans="3:10" s="7" customFormat="1" x14ac:dyDescent="0.2">
      <c r="C787" s="18"/>
      <c r="J787" s="97"/>
    </row>
    <row r="788" spans="3:10" s="7" customFormat="1" x14ac:dyDescent="0.2">
      <c r="C788" s="18"/>
      <c r="J788" s="97"/>
    </row>
    <row r="789" spans="3:10" s="7" customFormat="1" x14ac:dyDescent="0.2">
      <c r="C789" s="18"/>
      <c r="J789" s="97"/>
    </row>
    <row r="790" spans="3:10" s="7" customFormat="1" x14ac:dyDescent="0.2">
      <c r="C790" s="18"/>
      <c r="J790" s="97"/>
    </row>
    <row r="791" spans="3:10" s="7" customFormat="1" x14ac:dyDescent="0.2">
      <c r="C791" s="18"/>
      <c r="J791" s="97"/>
    </row>
    <row r="792" spans="3:10" s="7" customFormat="1" x14ac:dyDescent="0.2">
      <c r="C792" s="18"/>
      <c r="J792" s="97"/>
    </row>
    <row r="793" spans="3:10" s="7" customFormat="1" x14ac:dyDescent="0.2">
      <c r="C793" s="18"/>
      <c r="J793" s="97"/>
    </row>
    <row r="794" spans="3:10" s="7" customFormat="1" x14ac:dyDescent="0.2">
      <c r="C794" s="18"/>
      <c r="J794" s="97"/>
    </row>
    <row r="795" spans="3:10" s="7" customFormat="1" x14ac:dyDescent="0.2">
      <c r="C795" s="18"/>
      <c r="J795" s="97"/>
    </row>
    <row r="796" spans="3:10" s="7" customFormat="1" x14ac:dyDescent="0.2">
      <c r="C796" s="18"/>
      <c r="J796" s="97"/>
    </row>
    <row r="797" spans="3:10" s="7" customFormat="1" x14ac:dyDescent="0.2">
      <c r="C797" s="18"/>
      <c r="J797" s="97"/>
    </row>
    <row r="798" spans="3:10" s="7" customFormat="1" x14ac:dyDescent="0.2">
      <c r="C798" s="18"/>
      <c r="J798" s="97"/>
    </row>
    <row r="799" spans="3:10" s="7" customFormat="1" x14ac:dyDescent="0.2">
      <c r="C799" s="18"/>
      <c r="J799" s="97"/>
    </row>
    <row r="800" spans="3:10" s="7" customFormat="1" x14ac:dyDescent="0.2">
      <c r="C800" s="18"/>
      <c r="J800" s="97"/>
    </row>
    <row r="801" spans="3:10" s="7" customFormat="1" x14ac:dyDescent="0.2">
      <c r="C801" s="18"/>
      <c r="J801" s="97"/>
    </row>
    <row r="802" spans="3:10" s="7" customFormat="1" x14ac:dyDescent="0.2">
      <c r="C802" s="18"/>
      <c r="J802" s="97"/>
    </row>
    <row r="803" spans="3:10" s="7" customFormat="1" x14ac:dyDescent="0.2">
      <c r="C803" s="18"/>
      <c r="J803" s="97"/>
    </row>
    <row r="804" spans="3:10" s="7" customFormat="1" x14ac:dyDescent="0.2">
      <c r="C804" s="18"/>
      <c r="J804" s="97"/>
    </row>
    <row r="805" spans="3:10" s="7" customFormat="1" x14ac:dyDescent="0.2">
      <c r="C805" s="18"/>
      <c r="J805" s="97"/>
    </row>
    <row r="806" spans="3:10" s="7" customFormat="1" x14ac:dyDescent="0.2">
      <c r="C806" s="18"/>
      <c r="J806" s="97"/>
    </row>
    <row r="807" spans="3:10" s="7" customFormat="1" x14ac:dyDescent="0.2">
      <c r="C807" s="18"/>
      <c r="J807" s="97"/>
    </row>
    <row r="808" spans="3:10" s="7" customFormat="1" x14ac:dyDescent="0.2">
      <c r="C808" s="18"/>
      <c r="J808" s="97"/>
    </row>
    <row r="809" spans="3:10" s="7" customFormat="1" x14ac:dyDescent="0.2">
      <c r="C809" s="18"/>
      <c r="J809" s="97"/>
    </row>
    <row r="810" spans="3:10" s="7" customFormat="1" x14ac:dyDescent="0.2">
      <c r="C810" s="18"/>
      <c r="J810" s="97"/>
    </row>
    <row r="811" spans="3:10" s="7" customFormat="1" x14ac:dyDescent="0.2">
      <c r="C811" s="18"/>
      <c r="J811" s="97"/>
    </row>
    <row r="812" spans="3:10" s="7" customFormat="1" x14ac:dyDescent="0.2">
      <c r="C812" s="18"/>
      <c r="J812" s="97"/>
    </row>
    <row r="813" spans="3:10" s="7" customFormat="1" x14ac:dyDescent="0.2">
      <c r="C813" s="18"/>
      <c r="J813" s="97"/>
    </row>
    <row r="814" spans="3:10" s="7" customFormat="1" x14ac:dyDescent="0.2">
      <c r="C814" s="18"/>
      <c r="J814" s="97"/>
    </row>
    <row r="815" spans="3:10" s="7" customFormat="1" x14ac:dyDescent="0.2">
      <c r="C815" s="18"/>
      <c r="J815" s="97"/>
    </row>
    <row r="816" spans="3:10" s="7" customFormat="1" x14ac:dyDescent="0.2">
      <c r="C816" s="18"/>
      <c r="J816" s="97"/>
    </row>
    <row r="817" spans="3:10" s="7" customFormat="1" x14ac:dyDescent="0.2">
      <c r="C817" s="18"/>
      <c r="J817" s="97"/>
    </row>
    <row r="818" spans="3:10" s="7" customFormat="1" x14ac:dyDescent="0.2">
      <c r="C818" s="18"/>
      <c r="J818" s="97"/>
    </row>
    <row r="819" spans="3:10" s="7" customFormat="1" x14ac:dyDescent="0.2">
      <c r="C819" s="18"/>
      <c r="J819" s="97"/>
    </row>
    <row r="820" spans="3:10" s="7" customFormat="1" x14ac:dyDescent="0.2">
      <c r="C820" s="18"/>
      <c r="J820" s="97"/>
    </row>
    <row r="821" spans="3:10" s="7" customFormat="1" x14ac:dyDescent="0.2">
      <c r="C821" s="18"/>
      <c r="J821" s="97"/>
    </row>
    <row r="822" spans="3:10" s="7" customFormat="1" x14ac:dyDescent="0.2">
      <c r="C822" s="18"/>
      <c r="J822" s="97"/>
    </row>
    <row r="823" spans="3:10" s="7" customFormat="1" x14ac:dyDescent="0.2">
      <c r="C823" s="18"/>
      <c r="J823" s="97"/>
    </row>
    <row r="824" spans="3:10" s="7" customFormat="1" x14ac:dyDescent="0.2">
      <c r="C824" s="18"/>
      <c r="J824" s="97"/>
    </row>
    <row r="825" spans="3:10" s="7" customFormat="1" x14ac:dyDescent="0.2">
      <c r="C825" s="18"/>
      <c r="J825" s="97"/>
    </row>
  </sheetData>
  <mergeCells count="10">
    <mergeCell ref="A42:B42"/>
    <mergeCell ref="B2:L2"/>
    <mergeCell ref="A4:A6"/>
    <mergeCell ref="B4:B6"/>
    <mergeCell ref="C4:D5"/>
    <mergeCell ref="E4:L4"/>
    <mergeCell ref="E5:F5"/>
    <mergeCell ref="G5:H5"/>
    <mergeCell ref="I5:J5"/>
    <mergeCell ref="K5:L5"/>
  </mergeCells>
  <phoneticPr fontId="18" type="noConversion"/>
  <pageMargins left="0.59055118110236227" right="0.39370078740157483" top="0.19685039370078741" bottom="0.39370078740157483" header="0.51181102362204722" footer="0.51181102362204722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6"/>
  <sheetViews>
    <sheetView zoomScaleNormal="100" workbookViewId="0">
      <selection activeCell="E30" sqref="E30"/>
    </sheetView>
  </sheetViews>
  <sheetFormatPr defaultRowHeight="12.75" x14ac:dyDescent="0.2"/>
  <cols>
    <col min="1" max="1" width="4.42578125" customWidth="1"/>
    <col min="2" max="2" width="27.28515625" customWidth="1"/>
    <col min="3" max="3" width="7.5703125" customWidth="1"/>
    <col min="4" max="4" width="12.85546875" customWidth="1"/>
    <col min="5" max="5" width="8" style="7" customWidth="1"/>
    <col min="6" max="6" width="13" style="7" customWidth="1"/>
    <col min="7" max="7" width="7.85546875" style="7" customWidth="1"/>
    <col min="8" max="8" width="14.5703125" style="7" customWidth="1"/>
    <col min="9" max="9" width="7.28515625" customWidth="1"/>
    <col min="10" max="10" width="11.7109375" customWidth="1"/>
    <col min="11" max="11" width="8" style="7" customWidth="1"/>
    <col min="12" max="12" width="11.7109375" style="7" customWidth="1"/>
    <col min="13" max="13" width="11" customWidth="1"/>
    <col min="14" max="14" width="12.28515625" customWidth="1"/>
    <col min="15" max="15" width="12.140625" customWidth="1"/>
  </cols>
  <sheetData>
    <row r="1" spans="1:15" x14ac:dyDescent="0.2">
      <c r="B1" s="9"/>
      <c r="C1" s="9"/>
      <c r="D1" s="9"/>
      <c r="E1" s="83"/>
      <c r="F1" s="83"/>
      <c r="G1" s="83"/>
      <c r="H1" s="83"/>
      <c r="I1" s="9"/>
      <c r="J1" s="10"/>
      <c r="K1" s="83"/>
      <c r="L1" s="164" t="s">
        <v>48</v>
      </c>
    </row>
    <row r="2" spans="1:15" ht="15" x14ac:dyDescent="0.25">
      <c r="B2" s="260" t="s">
        <v>111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5" ht="12.6" customHeight="1" x14ac:dyDescent="0.25">
      <c r="B3" s="12"/>
      <c r="C3" s="12"/>
      <c r="D3" s="12"/>
      <c r="E3" s="153"/>
      <c r="F3" s="153"/>
      <c r="G3" s="153"/>
      <c r="H3" s="153"/>
      <c r="I3" s="12"/>
      <c r="J3" s="12"/>
      <c r="K3" s="153"/>
      <c r="L3" s="165" t="s">
        <v>49</v>
      </c>
    </row>
    <row r="4" spans="1:15" x14ac:dyDescent="0.2">
      <c r="A4" s="266" t="s">
        <v>92</v>
      </c>
      <c r="B4" s="261" t="s">
        <v>55</v>
      </c>
      <c r="C4" s="261" t="s">
        <v>45</v>
      </c>
      <c r="D4" s="261"/>
      <c r="E4" s="267" t="s">
        <v>3</v>
      </c>
      <c r="F4" s="268"/>
      <c r="G4" s="268"/>
      <c r="H4" s="268"/>
      <c r="I4" s="268"/>
      <c r="J4" s="268"/>
      <c r="K4" s="268"/>
      <c r="L4" s="269"/>
    </row>
    <row r="5" spans="1:15" ht="30" customHeight="1" x14ac:dyDescent="0.2">
      <c r="A5" s="266"/>
      <c r="B5" s="261"/>
      <c r="C5" s="261"/>
      <c r="D5" s="261"/>
      <c r="E5" s="270" t="s">
        <v>94</v>
      </c>
      <c r="F5" s="270"/>
      <c r="G5" s="270" t="s">
        <v>5</v>
      </c>
      <c r="H5" s="270"/>
      <c r="I5" s="261" t="s">
        <v>93</v>
      </c>
      <c r="J5" s="261"/>
      <c r="K5" s="270" t="s">
        <v>110</v>
      </c>
      <c r="L5" s="270"/>
    </row>
    <row r="6" spans="1:15" ht="36" customHeight="1" x14ac:dyDescent="0.2">
      <c r="A6" s="266"/>
      <c r="B6" s="261"/>
      <c r="C6" s="26" t="s">
        <v>103</v>
      </c>
      <c r="D6" s="1" t="s">
        <v>104</v>
      </c>
      <c r="E6" s="154" t="s">
        <v>103</v>
      </c>
      <c r="F6" s="155" t="s">
        <v>105</v>
      </c>
      <c r="G6" s="154" t="s">
        <v>103</v>
      </c>
      <c r="H6" s="155" t="s">
        <v>75</v>
      </c>
      <c r="I6" s="26" t="s">
        <v>103</v>
      </c>
      <c r="J6" s="1" t="s">
        <v>56</v>
      </c>
      <c r="K6" s="154" t="s">
        <v>103</v>
      </c>
      <c r="L6" s="155" t="s">
        <v>75</v>
      </c>
    </row>
    <row r="7" spans="1:15" x14ac:dyDescent="0.2">
      <c r="A7" s="23">
        <v>1</v>
      </c>
      <c r="B7" s="23" t="s">
        <v>12</v>
      </c>
      <c r="C7" s="179">
        <f>E7+G7+I7+K7</f>
        <v>56</v>
      </c>
      <c r="D7" s="91">
        <f>F7+H7+J7+L7</f>
        <v>538741.54300000006</v>
      </c>
      <c r="E7" s="23">
        <v>37</v>
      </c>
      <c r="F7" s="91">
        <v>416651.7</v>
      </c>
      <c r="G7" s="107">
        <v>14</v>
      </c>
      <c r="H7" s="91">
        <v>54951.38</v>
      </c>
      <c r="I7" s="23">
        <v>1</v>
      </c>
      <c r="J7" s="91">
        <v>510.863</v>
      </c>
      <c r="K7" s="23">
        <v>4</v>
      </c>
      <c r="L7" s="91">
        <v>66627.600000000006</v>
      </c>
      <c r="M7" s="152"/>
      <c r="N7" s="152"/>
      <c r="O7" s="152"/>
    </row>
    <row r="8" spans="1:15" s="7" customFormat="1" x14ac:dyDescent="0.2">
      <c r="A8" s="23">
        <v>2</v>
      </c>
      <c r="B8" s="23" t="s">
        <v>13</v>
      </c>
      <c r="C8" s="179">
        <f t="shared" ref="C8:C41" si="0">E8+G8+I8+K8</f>
        <v>16</v>
      </c>
      <c r="D8" s="91">
        <f t="shared" ref="D8:D41" si="1">F8+H8+J8+L8</f>
        <v>244483.5</v>
      </c>
      <c r="E8" s="60">
        <v>11</v>
      </c>
      <c r="F8" s="69">
        <v>163811.70000000001</v>
      </c>
      <c r="G8" s="108">
        <v>3</v>
      </c>
      <c r="H8" s="69">
        <v>78308.800000000003</v>
      </c>
      <c r="I8" s="60"/>
      <c r="J8" s="69"/>
      <c r="K8" s="60">
        <v>2</v>
      </c>
      <c r="L8" s="102">
        <v>2363</v>
      </c>
      <c r="M8" s="152"/>
      <c r="N8" s="152"/>
      <c r="O8" s="148"/>
    </row>
    <row r="9" spans="1:15" s="7" customFormat="1" x14ac:dyDescent="0.2">
      <c r="A9" s="23">
        <v>3</v>
      </c>
      <c r="B9" s="23" t="s">
        <v>14</v>
      </c>
      <c r="C9" s="179">
        <f t="shared" si="0"/>
        <v>46</v>
      </c>
      <c r="D9" s="91">
        <f t="shared" si="1"/>
        <v>476493</v>
      </c>
      <c r="E9" s="60">
        <v>35</v>
      </c>
      <c r="F9" s="69">
        <v>410197.5</v>
      </c>
      <c r="G9" s="60">
        <v>7</v>
      </c>
      <c r="H9" s="69">
        <v>8636.7999999999993</v>
      </c>
      <c r="I9" s="60"/>
      <c r="J9" s="69"/>
      <c r="K9" s="60">
        <v>4</v>
      </c>
      <c r="L9" s="69">
        <v>57658.7</v>
      </c>
      <c r="M9" s="152"/>
      <c r="N9" s="152"/>
      <c r="O9" s="148"/>
    </row>
    <row r="10" spans="1:15" s="160" customFormat="1" x14ac:dyDescent="0.2">
      <c r="A10" s="158">
        <v>4</v>
      </c>
      <c r="B10" s="158" t="s">
        <v>15</v>
      </c>
      <c r="C10" s="180">
        <f t="shared" si="0"/>
        <v>59</v>
      </c>
      <c r="D10" s="100">
        <f t="shared" si="1"/>
        <v>816334.45200000005</v>
      </c>
      <c r="E10" s="105">
        <v>41</v>
      </c>
      <c r="F10" s="102">
        <v>631478.80000000005</v>
      </c>
      <c r="G10" s="105">
        <v>11</v>
      </c>
      <c r="H10" s="102">
        <v>21373</v>
      </c>
      <c r="I10" s="101">
        <v>5</v>
      </c>
      <c r="J10" s="102">
        <v>48985.451999999997</v>
      </c>
      <c r="K10" s="101">
        <v>2</v>
      </c>
      <c r="L10" s="102">
        <v>114497.2</v>
      </c>
      <c r="M10" s="159"/>
      <c r="N10" s="159"/>
      <c r="O10" s="159"/>
    </row>
    <row r="11" spans="1:15" x14ac:dyDescent="0.2">
      <c r="A11" s="23">
        <v>5</v>
      </c>
      <c r="B11" s="23" t="s">
        <v>16</v>
      </c>
      <c r="C11" s="179">
        <f t="shared" si="0"/>
        <v>37</v>
      </c>
      <c r="D11" s="91">
        <f t="shared" si="1"/>
        <v>292071.27899999998</v>
      </c>
      <c r="E11" s="108">
        <v>32</v>
      </c>
      <c r="F11" s="69">
        <v>254344.4</v>
      </c>
      <c r="G11" s="108">
        <v>2</v>
      </c>
      <c r="H11" s="69">
        <v>8886.1</v>
      </c>
      <c r="I11" s="60">
        <v>1</v>
      </c>
      <c r="J11" s="69">
        <v>417.97899999999998</v>
      </c>
      <c r="K11" s="60">
        <v>2</v>
      </c>
      <c r="L11" s="69">
        <v>28422.799999999999</v>
      </c>
      <c r="M11" s="152"/>
      <c r="N11" s="152"/>
      <c r="O11" s="152"/>
    </row>
    <row r="12" spans="1:15" x14ac:dyDescent="0.2">
      <c r="A12" s="23">
        <v>6</v>
      </c>
      <c r="B12" s="23" t="s">
        <v>17</v>
      </c>
      <c r="C12" s="179">
        <f t="shared" si="0"/>
        <v>46</v>
      </c>
      <c r="D12" s="91">
        <f t="shared" si="1"/>
        <v>477143.6</v>
      </c>
      <c r="E12" s="60">
        <v>36</v>
      </c>
      <c r="F12" s="69">
        <v>384740.1</v>
      </c>
      <c r="G12" s="108">
        <v>4</v>
      </c>
      <c r="H12" s="69">
        <v>13696.9</v>
      </c>
      <c r="I12" s="60"/>
      <c r="J12" s="69"/>
      <c r="K12" s="60">
        <v>6</v>
      </c>
      <c r="L12" s="69">
        <v>78706.600000000006</v>
      </c>
      <c r="M12" s="152"/>
      <c r="N12" s="152"/>
      <c r="O12" s="152"/>
    </row>
    <row r="13" spans="1:15" s="7" customFormat="1" x14ac:dyDescent="0.2">
      <c r="A13" s="23">
        <v>7</v>
      </c>
      <c r="B13" s="23" t="s">
        <v>18</v>
      </c>
      <c r="C13" s="179">
        <f t="shared" si="0"/>
        <v>47</v>
      </c>
      <c r="D13" s="91">
        <f t="shared" si="1"/>
        <v>412160.27899999998</v>
      </c>
      <c r="E13" s="60">
        <v>37</v>
      </c>
      <c r="F13" s="69">
        <v>351067.8</v>
      </c>
      <c r="G13" s="108">
        <v>7</v>
      </c>
      <c r="H13" s="69">
        <v>2.91</v>
      </c>
      <c r="I13" s="60">
        <v>1</v>
      </c>
      <c r="J13" s="69">
        <v>76.869</v>
      </c>
      <c r="K13" s="60">
        <v>2</v>
      </c>
      <c r="L13" s="69">
        <v>61012.7</v>
      </c>
      <c r="M13" s="152"/>
      <c r="N13" s="152"/>
      <c r="O13" s="152"/>
    </row>
    <row r="14" spans="1:15" x14ac:dyDescent="0.2">
      <c r="A14" s="23">
        <v>8</v>
      </c>
      <c r="B14" s="23" t="s">
        <v>19</v>
      </c>
      <c r="C14" s="179">
        <f t="shared" si="0"/>
        <v>33</v>
      </c>
      <c r="D14" s="91">
        <f t="shared" si="1"/>
        <v>526562.6</v>
      </c>
      <c r="E14" s="60">
        <v>30</v>
      </c>
      <c r="F14" s="69">
        <v>372787.6</v>
      </c>
      <c r="G14" s="60">
        <v>1</v>
      </c>
      <c r="H14" s="69">
        <v>84480.7</v>
      </c>
      <c r="I14" s="60"/>
      <c r="J14" s="69"/>
      <c r="K14" s="60">
        <v>2</v>
      </c>
      <c r="L14" s="69">
        <v>69294.3</v>
      </c>
      <c r="M14" s="152"/>
      <c r="N14" s="152"/>
      <c r="O14" s="152"/>
    </row>
    <row r="15" spans="1:15" x14ac:dyDescent="0.2">
      <c r="A15" s="23">
        <v>9</v>
      </c>
      <c r="B15" s="23" t="s">
        <v>20</v>
      </c>
      <c r="C15" s="179">
        <f t="shared" si="0"/>
        <v>52</v>
      </c>
      <c r="D15" s="91">
        <f t="shared" si="1"/>
        <v>563745.80200000003</v>
      </c>
      <c r="E15" s="60">
        <v>31</v>
      </c>
      <c r="F15" s="69">
        <v>402801.7</v>
      </c>
      <c r="G15" s="108">
        <v>17</v>
      </c>
      <c r="H15" s="69">
        <v>96654.5</v>
      </c>
      <c r="I15" s="60">
        <v>2</v>
      </c>
      <c r="J15" s="69">
        <v>298.702</v>
      </c>
      <c r="K15" s="60">
        <v>2</v>
      </c>
      <c r="L15" s="69">
        <v>63990.9</v>
      </c>
      <c r="M15" s="152"/>
      <c r="N15" s="152"/>
      <c r="O15" s="152"/>
    </row>
    <row r="16" spans="1:15" x14ac:dyDescent="0.2">
      <c r="A16" s="23">
        <v>10</v>
      </c>
      <c r="B16" s="23" t="s">
        <v>21</v>
      </c>
      <c r="C16" s="179">
        <f t="shared" si="0"/>
        <v>36</v>
      </c>
      <c r="D16" s="91">
        <f t="shared" si="1"/>
        <v>274104.8</v>
      </c>
      <c r="E16" s="60">
        <v>27</v>
      </c>
      <c r="F16" s="69">
        <v>227351.4</v>
      </c>
      <c r="G16" s="60">
        <v>7</v>
      </c>
      <c r="H16" s="69">
        <v>4568.8</v>
      </c>
      <c r="I16" s="60"/>
      <c r="J16" s="69"/>
      <c r="K16" s="60">
        <v>2</v>
      </c>
      <c r="L16" s="69">
        <v>42184.6</v>
      </c>
      <c r="M16" s="152"/>
      <c r="N16" s="152"/>
      <c r="O16" s="152"/>
    </row>
    <row r="17" spans="1:15" x14ac:dyDescent="0.2">
      <c r="A17" s="23">
        <v>11</v>
      </c>
      <c r="B17" s="23" t="s">
        <v>22</v>
      </c>
      <c r="C17" s="179">
        <f t="shared" si="0"/>
        <v>47</v>
      </c>
      <c r="D17" s="91">
        <f t="shared" si="1"/>
        <v>1202509.1000000001</v>
      </c>
      <c r="E17" s="60">
        <v>34</v>
      </c>
      <c r="F17" s="69">
        <v>710809.1</v>
      </c>
      <c r="G17" s="108">
        <v>10</v>
      </c>
      <c r="H17" s="69">
        <v>389875.9</v>
      </c>
      <c r="I17" s="60"/>
      <c r="J17" s="69"/>
      <c r="K17" s="60">
        <v>3</v>
      </c>
      <c r="L17" s="69">
        <v>101824.1</v>
      </c>
      <c r="M17" s="152"/>
      <c r="N17" s="152"/>
      <c r="O17" s="152"/>
    </row>
    <row r="18" spans="1:15" x14ac:dyDescent="0.2">
      <c r="A18" s="23">
        <v>12</v>
      </c>
      <c r="B18" s="23" t="s">
        <v>23</v>
      </c>
      <c r="C18" s="179">
        <f t="shared" si="0"/>
        <v>22</v>
      </c>
      <c r="D18" s="91">
        <f t="shared" si="1"/>
        <v>232772.70799999998</v>
      </c>
      <c r="E18" s="60">
        <v>15</v>
      </c>
      <c r="F18" s="69">
        <v>212674.9</v>
      </c>
      <c r="G18" s="108">
        <v>5</v>
      </c>
      <c r="H18" s="69">
        <v>1519.229</v>
      </c>
      <c r="I18" s="60">
        <v>1</v>
      </c>
      <c r="J18" s="69">
        <v>281.87900000000002</v>
      </c>
      <c r="K18" s="60">
        <v>1</v>
      </c>
      <c r="L18" s="69">
        <v>18296.7</v>
      </c>
      <c r="M18" s="152"/>
      <c r="N18" s="152"/>
      <c r="O18" s="152"/>
    </row>
    <row r="19" spans="1:15" x14ac:dyDescent="0.2">
      <c r="A19" s="23">
        <v>13</v>
      </c>
      <c r="B19" s="23" t="s">
        <v>24</v>
      </c>
      <c r="C19" s="179">
        <f t="shared" si="0"/>
        <v>52</v>
      </c>
      <c r="D19" s="91">
        <f t="shared" si="1"/>
        <v>397240</v>
      </c>
      <c r="E19" s="60">
        <v>39</v>
      </c>
      <c r="F19" s="69">
        <v>274593</v>
      </c>
      <c r="G19" s="108">
        <v>11</v>
      </c>
      <c r="H19" s="69">
        <v>72849.5</v>
      </c>
      <c r="I19" s="60"/>
      <c r="J19" s="69"/>
      <c r="K19" s="60">
        <v>2</v>
      </c>
      <c r="L19" s="69">
        <v>49797.5</v>
      </c>
      <c r="M19" s="152"/>
      <c r="N19" s="152"/>
      <c r="O19" s="152"/>
    </row>
    <row r="20" spans="1:15" x14ac:dyDescent="0.2">
      <c r="A20" s="23">
        <v>14</v>
      </c>
      <c r="B20" s="23" t="s">
        <v>25</v>
      </c>
      <c r="C20" s="179">
        <f t="shared" si="0"/>
        <v>59</v>
      </c>
      <c r="D20" s="91">
        <f t="shared" si="1"/>
        <v>484867.15</v>
      </c>
      <c r="E20" s="60">
        <v>38</v>
      </c>
      <c r="F20" s="69">
        <v>397189.9</v>
      </c>
      <c r="G20" s="108">
        <v>19</v>
      </c>
      <c r="H20" s="69">
        <v>38844.050000000003</v>
      </c>
      <c r="I20" s="60"/>
      <c r="J20" s="69"/>
      <c r="K20" s="60">
        <v>2</v>
      </c>
      <c r="L20" s="69">
        <v>48833.2</v>
      </c>
      <c r="M20" s="152"/>
      <c r="N20" s="152"/>
      <c r="O20" s="152"/>
    </row>
    <row r="21" spans="1:15" x14ac:dyDescent="0.2">
      <c r="A21" s="23">
        <v>15</v>
      </c>
      <c r="B21" s="23" t="s">
        <v>26</v>
      </c>
      <c r="C21" s="179">
        <f t="shared" si="0"/>
        <v>63</v>
      </c>
      <c r="D21" s="91">
        <f t="shared" si="1"/>
        <v>603033.08000000007</v>
      </c>
      <c r="E21" s="60">
        <v>47</v>
      </c>
      <c r="F21" s="69">
        <v>501266.4</v>
      </c>
      <c r="G21" s="108">
        <v>10</v>
      </c>
      <c r="H21" s="69">
        <v>655.4</v>
      </c>
      <c r="I21" s="60">
        <v>2</v>
      </c>
      <c r="J21" s="69">
        <v>24770.9</v>
      </c>
      <c r="K21" s="60">
        <v>4</v>
      </c>
      <c r="L21" s="69">
        <v>76340.38</v>
      </c>
      <c r="M21" s="152"/>
      <c r="N21" s="152"/>
      <c r="O21" s="152"/>
    </row>
    <row r="22" spans="1:15" x14ac:dyDescent="0.2">
      <c r="A22" s="23">
        <v>16</v>
      </c>
      <c r="B22" s="23" t="s">
        <v>27</v>
      </c>
      <c r="C22" s="179">
        <f t="shared" si="0"/>
        <v>46</v>
      </c>
      <c r="D22" s="91">
        <f t="shared" si="1"/>
        <v>417255.36</v>
      </c>
      <c r="E22" s="60">
        <v>24</v>
      </c>
      <c r="F22" s="69">
        <v>271982.5</v>
      </c>
      <c r="G22" s="108">
        <v>14</v>
      </c>
      <c r="H22" s="69">
        <v>92314.8</v>
      </c>
      <c r="I22" s="60"/>
      <c r="J22" s="69"/>
      <c r="K22" s="60">
        <v>8</v>
      </c>
      <c r="L22" s="69">
        <v>52958.06</v>
      </c>
      <c r="M22" s="152"/>
      <c r="N22" s="152"/>
      <c r="O22" s="152"/>
    </row>
    <row r="23" spans="1:15" s="7" customFormat="1" x14ac:dyDescent="0.2">
      <c r="A23" s="23">
        <v>17</v>
      </c>
      <c r="B23" s="23" t="s">
        <v>28</v>
      </c>
      <c r="C23" s="179">
        <f t="shared" si="0"/>
        <v>60</v>
      </c>
      <c r="D23" s="91">
        <f t="shared" si="1"/>
        <v>875778.65899999999</v>
      </c>
      <c r="E23" s="60">
        <v>47</v>
      </c>
      <c r="F23" s="69">
        <v>748178</v>
      </c>
      <c r="G23" s="108">
        <v>8</v>
      </c>
      <c r="H23" s="69">
        <v>4592.46</v>
      </c>
      <c r="I23" s="60">
        <v>2</v>
      </c>
      <c r="J23" s="69">
        <v>11236.648999999999</v>
      </c>
      <c r="K23" s="60">
        <v>3</v>
      </c>
      <c r="L23" s="69">
        <v>111771.55</v>
      </c>
      <c r="M23" s="152"/>
      <c r="N23" s="152"/>
      <c r="O23" s="148"/>
    </row>
    <row r="24" spans="1:15" x14ac:dyDescent="0.2">
      <c r="A24" s="23">
        <v>18</v>
      </c>
      <c r="B24" s="23" t="s">
        <v>29</v>
      </c>
      <c r="C24" s="179">
        <f t="shared" si="0"/>
        <v>51</v>
      </c>
      <c r="D24" s="91">
        <f t="shared" si="1"/>
        <v>504842.49</v>
      </c>
      <c r="E24" s="60">
        <v>35</v>
      </c>
      <c r="F24" s="69">
        <v>414733.6</v>
      </c>
      <c r="G24" s="108">
        <v>12</v>
      </c>
      <c r="H24" s="69">
        <v>84686</v>
      </c>
      <c r="I24" s="60"/>
      <c r="J24" s="69"/>
      <c r="K24" s="60">
        <v>4</v>
      </c>
      <c r="L24" s="69">
        <v>5422.89</v>
      </c>
      <c r="M24" s="152"/>
      <c r="N24" s="152"/>
      <c r="O24" s="152"/>
    </row>
    <row r="25" spans="1:15" x14ac:dyDescent="0.2">
      <c r="A25" s="23">
        <v>19</v>
      </c>
      <c r="B25" s="23" t="s">
        <v>30</v>
      </c>
      <c r="C25" s="179">
        <f t="shared" si="0"/>
        <v>41</v>
      </c>
      <c r="D25" s="91">
        <f t="shared" si="1"/>
        <v>402768.32900000003</v>
      </c>
      <c r="E25" s="60">
        <v>32</v>
      </c>
      <c r="F25" s="69">
        <v>351723.8</v>
      </c>
      <c r="G25" s="60">
        <v>4</v>
      </c>
      <c r="H25" s="69">
        <v>11119.9</v>
      </c>
      <c r="I25" s="60">
        <v>1</v>
      </c>
      <c r="J25" s="69">
        <v>1967.9290000000001</v>
      </c>
      <c r="K25" s="60">
        <v>4</v>
      </c>
      <c r="L25" s="69">
        <v>37956.699999999997</v>
      </c>
      <c r="M25" s="152"/>
      <c r="N25" s="152"/>
      <c r="O25" s="152"/>
    </row>
    <row r="26" spans="1:15" s="7" customFormat="1" x14ac:dyDescent="0.2">
      <c r="A26" s="23">
        <v>20</v>
      </c>
      <c r="B26" s="23" t="s">
        <v>31</v>
      </c>
      <c r="C26" s="179">
        <f t="shared" si="0"/>
        <v>31</v>
      </c>
      <c r="D26" s="91">
        <f t="shared" si="1"/>
        <v>462295</v>
      </c>
      <c r="E26" s="60">
        <v>28</v>
      </c>
      <c r="F26" s="69">
        <v>414858.2</v>
      </c>
      <c r="G26" s="108">
        <v>1</v>
      </c>
      <c r="H26" s="69">
        <v>27424.3</v>
      </c>
      <c r="I26" s="60"/>
      <c r="J26" s="69"/>
      <c r="K26" s="60">
        <v>2</v>
      </c>
      <c r="L26" s="69">
        <v>20012.5</v>
      </c>
      <c r="M26" s="152"/>
      <c r="N26" s="152"/>
      <c r="O26" s="148"/>
    </row>
    <row r="27" spans="1:15" x14ac:dyDescent="0.2">
      <c r="A27" s="23">
        <v>21</v>
      </c>
      <c r="B27" s="23" t="s">
        <v>32</v>
      </c>
      <c r="C27" s="179">
        <f t="shared" si="0"/>
        <v>37</v>
      </c>
      <c r="D27" s="91">
        <f t="shared" si="1"/>
        <v>329644.05600000004</v>
      </c>
      <c r="E27" s="60">
        <v>26</v>
      </c>
      <c r="F27" s="69">
        <v>247689.1</v>
      </c>
      <c r="G27" s="108">
        <v>7</v>
      </c>
      <c r="H27" s="69">
        <v>37045.9</v>
      </c>
      <c r="I27" s="60">
        <v>1</v>
      </c>
      <c r="J27" s="69">
        <v>286.35599999999999</v>
      </c>
      <c r="K27" s="60">
        <v>3</v>
      </c>
      <c r="L27" s="69">
        <v>44622.7</v>
      </c>
      <c r="M27" s="152"/>
      <c r="N27" s="152"/>
      <c r="O27" s="152"/>
    </row>
    <row r="28" spans="1:15" x14ac:dyDescent="0.2">
      <c r="A28" s="23">
        <v>22</v>
      </c>
      <c r="B28" s="23" t="s">
        <v>33</v>
      </c>
      <c r="C28" s="179">
        <f t="shared" si="0"/>
        <v>63</v>
      </c>
      <c r="D28" s="91">
        <f t="shared" si="1"/>
        <v>806817.23</v>
      </c>
      <c r="E28" s="60">
        <v>44</v>
      </c>
      <c r="F28" s="69">
        <v>539276.80000000005</v>
      </c>
      <c r="G28" s="108">
        <v>10</v>
      </c>
      <c r="H28" s="69">
        <v>208162.85</v>
      </c>
      <c r="I28" s="60"/>
      <c r="J28" s="69"/>
      <c r="K28" s="60">
        <v>9</v>
      </c>
      <c r="L28" s="69">
        <v>59377.58</v>
      </c>
      <c r="M28" s="152"/>
      <c r="N28" s="152"/>
      <c r="O28" s="152"/>
    </row>
    <row r="29" spans="1:15" x14ac:dyDescent="0.2">
      <c r="A29" s="23">
        <v>23</v>
      </c>
      <c r="B29" s="23" t="s">
        <v>34</v>
      </c>
      <c r="C29" s="179">
        <f t="shared" si="0"/>
        <v>49</v>
      </c>
      <c r="D29" s="91">
        <f t="shared" si="1"/>
        <v>363880.94</v>
      </c>
      <c r="E29" s="108">
        <v>33</v>
      </c>
      <c r="F29" s="69">
        <v>289754.8</v>
      </c>
      <c r="G29" s="108">
        <v>13</v>
      </c>
      <c r="H29" s="69">
        <v>39490.839999999997</v>
      </c>
      <c r="I29" s="60"/>
      <c r="J29" s="69"/>
      <c r="K29" s="60">
        <v>3</v>
      </c>
      <c r="L29" s="69">
        <v>34635.300000000003</v>
      </c>
      <c r="M29" s="152"/>
      <c r="N29" s="152"/>
      <c r="O29" s="152"/>
    </row>
    <row r="30" spans="1:15" x14ac:dyDescent="0.2">
      <c r="A30" s="23">
        <v>24</v>
      </c>
      <c r="B30" s="23" t="s">
        <v>35</v>
      </c>
      <c r="C30" s="179">
        <f t="shared" si="0"/>
        <v>37</v>
      </c>
      <c r="D30" s="91">
        <f t="shared" si="1"/>
        <v>441333.9</v>
      </c>
      <c r="E30" s="60">
        <v>31</v>
      </c>
      <c r="F30" s="69">
        <v>302063.40000000002</v>
      </c>
      <c r="G30" s="60">
        <v>3</v>
      </c>
      <c r="H30" s="69">
        <v>134469.20000000001</v>
      </c>
      <c r="I30" s="60"/>
      <c r="J30" s="69"/>
      <c r="K30" s="60">
        <v>3</v>
      </c>
      <c r="L30" s="69">
        <v>4801.3</v>
      </c>
      <c r="M30" s="152"/>
      <c r="N30" s="152"/>
      <c r="O30" s="152"/>
    </row>
    <row r="31" spans="1:15" x14ac:dyDescent="0.2">
      <c r="A31" s="23">
        <v>25</v>
      </c>
      <c r="B31" s="23" t="s">
        <v>36</v>
      </c>
      <c r="C31" s="179">
        <f t="shared" si="0"/>
        <v>45</v>
      </c>
      <c r="D31" s="91">
        <f t="shared" si="1"/>
        <v>507902.5</v>
      </c>
      <c r="E31" s="60">
        <v>33</v>
      </c>
      <c r="F31" s="69">
        <v>422997</v>
      </c>
      <c r="G31" s="108">
        <v>9</v>
      </c>
      <c r="H31" s="69">
        <v>80629.3</v>
      </c>
      <c r="I31" s="60"/>
      <c r="J31" s="69"/>
      <c r="K31" s="60">
        <v>3</v>
      </c>
      <c r="L31" s="69">
        <v>4276.2</v>
      </c>
      <c r="M31" s="152"/>
      <c r="N31" s="152"/>
      <c r="O31" s="152"/>
    </row>
    <row r="32" spans="1:15" x14ac:dyDescent="0.2">
      <c r="A32" s="23">
        <v>26</v>
      </c>
      <c r="B32" s="23" t="s">
        <v>37</v>
      </c>
      <c r="C32" s="179">
        <f t="shared" si="0"/>
        <v>69</v>
      </c>
      <c r="D32" s="91">
        <f t="shared" si="1"/>
        <v>739279.39999999991</v>
      </c>
      <c r="E32" s="60">
        <v>49</v>
      </c>
      <c r="F32" s="69">
        <v>527858.19999999995</v>
      </c>
      <c r="G32" s="108">
        <v>16</v>
      </c>
      <c r="H32" s="69">
        <v>204303</v>
      </c>
      <c r="I32" s="60"/>
      <c r="J32" s="69"/>
      <c r="K32" s="60">
        <v>4</v>
      </c>
      <c r="L32" s="69">
        <v>7118.2</v>
      </c>
      <c r="M32" s="152"/>
      <c r="N32" s="152"/>
      <c r="O32" s="152"/>
    </row>
    <row r="33" spans="1:15" s="7" customFormat="1" x14ac:dyDescent="0.2">
      <c r="A33" s="23">
        <v>27</v>
      </c>
      <c r="B33" s="23" t="s">
        <v>38</v>
      </c>
      <c r="C33" s="179">
        <f t="shared" si="0"/>
        <v>47</v>
      </c>
      <c r="D33" s="91">
        <f t="shared" si="1"/>
        <v>504928.25899999996</v>
      </c>
      <c r="E33" s="60">
        <v>37</v>
      </c>
      <c r="F33" s="69">
        <v>386352.9</v>
      </c>
      <c r="G33" s="60">
        <v>5</v>
      </c>
      <c r="H33" s="69">
        <v>33116.6</v>
      </c>
      <c r="I33" s="60">
        <v>1</v>
      </c>
      <c r="J33" s="69">
        <v>176.15899999999999</v>
      </c>
      <c r="K33" s="60">
        <v>4</v>
      </c>
      <c r="L33" s="69">
        <v>85282.6</v>
      </c>
      <c r="M33" s="152"/>
      <c r="N33" s="152"/>
      <c r="O33" s="152"/>
    </row>
    <row r="34" spans="1:15" x14ac:dyDescent="0.2">
      <c r="A34" s="23">
        <v>28</v>
      </c>
      <c r="B34" s="23" t="s">
        <v>39</v>
      </c>
      <c r="C34" s="179">
        <f t="shared" si="0"/>
        <v>36</v>
      </c>
      <c r="D34" s="91">
        <f t="shared" si="1"/>
        <v>290230</v>
      </c>
      <c r="E34" s="60">
        <v>27</v>
      </c>
      <c r="F34" s="69">
        <v>243250</v>
      </c>
      <c r="G34" s="60">
        <v>4</v>
      </c>
      <c r="H34" s="69">
        <v>6776</v>
      </c>
      <c r="I34" s="60"/>
      <c r="J34" s="135"/>
      <c r="K34" s="60">
        <v>5</v>
      </c>
      <c r="L34" s="69">
        <v>40204</v>
      </c>
      <c r="M34" s="152"/>
      <c r="N34" s="152"/>
      <c r="O34" s="152"/>
    </row>
    <row r="35" spans="1:15" x14ac:dyDescent="0.2">
      <c r="A35" s="23">
        <v>29</v>
      </c>
      <c r="B35" s="23" t="s">
        <v>40</v>
      </c>
      <c r="C35" s="179">
        <f t="shared" si="0"/>
        <v>37</v>
      </c>
      <c r="D35" s="91">
        <f t="shared" si="1"/>
        <v>523350.70000000007</v>
      </c>
      <c r="E35" s="60">
        <v>30</v>
      </c>
      <c r="F35" s="69">
        <v>436591.4</v>
      </c>
      <c r="G35" s="108">
        <v>5</v>
      </c>
      <c r="H35" s="69">
        <v>82457.899999999994</v>
      </c>
      <c r="I35" s="60"/>
      <c r="J35" s="69"/>
      <c r="K35" s="60">
        <v>2</v>
      </c>
      <c r="L35" s="69">
        <v>4301.3999999999996</v>
      </c>
      <c r="M35" s="152"/>
      <c r="N35" s="152"/>
      <c r="O35" s="152"/>
    </row>
    <row r="36" spans="1:15" x14ac:dyDescent="0.2">
      <c r="A36" s="23">
        <v>30</v>
      </c>
      <c r="B36" s="23" t="s">
        <v>46</v>
      </c>
      <c r="C36" s="179">
        <f t="shared" si="0"/>
        <v>38</v>
      </c>
      <c r="D36" s="91">
        <f t="shared" si="1"/>
        <v>396231.69999999995</v>
      </c>
      <c r="E36" s="108">
        <v>26</v>
      </c>
      <c r="F36" s="69">
        <v>246147.20000000001</v>
      </c>
      <c r="G36" s="108">
        <v>9</v>
      </c>
      <c r="H36" s="69">
        <v>101795.9</v>
      </c>
      <c r="I36" s="60"/>
      <c r="J36" s="69"/>
      <c r="K36" s="60">
        <v>3</v>
      </c>
      <c r="L36" s="69">
        <v>48288.6</v>
      </c>
      <c r="M36" s="152"/>
      <c r="N36" s="152"/>
      <c r="O36" s="152"/>
    </row>
    <row r="37" spans="1:15" x14ac:dyDescent="0.2">
      <c r="A37" s="23">
        <v>31</v>
      </c>
      <c r="B37" s="23" t="s">
        <v>47</v>
      </c>
      <c r="C37" s="179">
        <f t="shared" si="0"/>
        <v>43</v>
      </c>
      <c r="D37" s="91">
        <f t="shared" si="1"/>
        <v>496140.86</v>
      </c>
      <c r="E37" s="60">
        <v>35</v>
      </c>
      <c r="F37" s="69">
        <v>441169.57</v>
      </c>
      <c r="G37" s="108">
        <v>3</v>
      </c>
      <c r="H37" s="69">
        <v>5691</v>
      </c>
      <c r="I37" s="60"/>
      <c r="J37" s="69"/>
      <c r="K37" s="60">
        <v>5</v>
      </c>
      <c r="L37" s="69">
        <v>49280.29</v>
      </c>
      <c r="M37" s="152"/>
      <c r="N37" s="152"/>
      <c r="O37" s="152"/>
    </row>
    <row r="38" spans="1:15" x14ac:dyDescent="0.2">
      <c r="A38" s="23">
        <v>32</v>
      </c>
      <c r="B38" s="23" t="s">
        <v>41</v>
      </c>
      <c r="C38" s="179">
        <f t="shared" si="0"/>
        <v>54</v>
      </c>
      <c r="D38" s="91">
        <f t="shared" si="1"/>
        <v>1083183.388</v>
      </c>
      <c r="E38" s="60">
        <v>40</v>
      </c>
      <c r="F38" s="69">
        <v>906704.8</v>
      </c>
      <c r="G38" s="108">
        <v>10</v>
      </c>
      <c r="H38" s="69">
        <v>94184.4</v>
      </c>
      <c r="I38" s="60">
        <v>2</v>
      </c>
      <c r="J38" s="69">
        <v>12490.688</v>
      </c>
      <c r="K38" s="60">
        <v>2</v>
      </c>
      <c r="L38" s="69">
        <v>69803.5</v>
      </c>
      <c r="M38" s="152"/>
      <c r="N38" s="152"/>
      <c r="O38" s="152"/>
    </row>
    <row r="39" spans="1:15" x14ac:dyDescent="0.2">
      <c r="A39" s="23">
        <v>33</v>
      </c>
      <c r="B39" s="23" t="s">
        <v>42</v>
      </c>
      <c r="C39" s="179">
        <f t="shared" si="0"/>
        <v>43</v>
      </c>
      <c r="D39" s="91">
        <f t="shared" si="1"/>
        <v>731679.39</v>
      </c>
      <c r="E39" s="60">
        <v>16</v>
      </c>
      <c r="F39" s="69">
        <v>324722.59999999998</v>
      </c>
      <c r="G39" s="60">
        <v>23</v>
      </c>
      <c r="H39" s="69">
        <v>274957.25</v>
      </c>
      <c r="I39" s="60">
        <v>1</v>
      </c>
      <c r="J39" s="69">
        <v>480</v>
      </c>
      <c r="K39" s="60">
        <v>3</v>
      </c>
      <c r="L39" s="69">
        <v>131519.54</v>
      </c>
      <c r="M39" s="152"/>
      <c r="N39" s="152"/>
      <c r="O39" s="152"/>
    </row>
    <row r="40" spans="1:15" x14ac:dyDescent="0.2">
      <c r="A40" s="23">
        <v>34</v>
      </c>
      <c r="B40" s="23" t="s">
        <v>43</v>
      </c>
      <c r="C40" s="179">
        <f t="shared" si="0"/>
        <v>173</v>
      </c>
      <c r="D40" s="91">
        <f t="shared" si="1"/>
        <v>11278239.958000001</v>
      </c>
      <c r="E40" s="108">
        <v>52</v>
      </c>
      <c r="F40" s="69">
        <v>7856589.5599999996</v>
      </c>
      <c r="G40" s="108">
        <v>75</v>
      </c>
      <c r="H40" s="69">
        <v>1956756.8</v>
      </c>
      <c r="I40" s="60">
        <v>15</v>
      </c>
      <c r="J40" s="69">
        <v>1159655.1980000001</v>
      </c>
      <c r="K40" s="60">
        <v>31</v>
      </c>
      <c r="L40" s="69">
        <v>305238.40000000002</v>
      </c>
      <c r="M40" s="152"/>
      <c r="N40" s="152"/>
      <c r="O40" s="152"/>
    </row>
    <row r="41" spans="1:15" ht="13.5" thickBot="1" x14ac:dyDescent="0.25">
      <c r="A41" s="24">
        <v>35</v>
      </c>
      <c r="B41" s="24" t="s">
        <v>44</v>
      </c>
      <c r="C41" s="179">
        <f t="shared" si="0"/>
        <v>114</v>
      </c>
      <c r="D41" s="91">
        <f t="shared" si="1"/>
        <v>1272891.4609999999</v>
      </c>
      <c r="E41" s="157">
        <v>57</v>
      </c>
      <c r="F41" s="70">
        <v>705355</v>
      </c>
      <c r="G41" s="71">
        <v>34</v>
      </c>
      <c r="H41" s="70">
        <v>374117.7</v>
      </c>
      <c r="I41" s="71">
        <v>14</v>
      </c>
      <c r="J41" s="70">
        <v>146168.761</v>
      </c>
      <c r="K41" s="71">
        <v>9</v>
      </c>
      <c r="L41" s="70">
        <v>47250</v>
      </c>
      <c r="M41" s="152"/>
      <c r="N41" s="152"/>
      <c r="O41" s="152"/>
    </row>
    <row r="42" spans="1:15" ht="13.5" thickBot="1" x14ac:dyDescent="0.25">
      <c r="A42" s="259" t="s">
        <v>45</v>
      </c>
      <c r="B42" s="259"/>
      <c r="C42" s="78">
        <f t="shared" ref="C42:L42" si="2">SUM(C7:C41)</f>
        <v>1785</v>
      </c>
      <c r="D42" s="81">
        <f t="shared" si="2"/>
        <v>29970936.472999997</v>
      </c>
      <c r="E42" s="80">
        <f t="shared" si="2"/>
        <v>1192</v>
      </c>
      <c r="F42" s="156">
        <f t="shared" si="2"/>
        <v>21789764.43</v>
      </c>
      <c r="G42" s="133">
        <f t="shared" si="2"/>
        <v>393</v>
      </c>
      <c r="H42" s="162">
        <f t="shared" si="2"/>
        <v>4729396.0690000001</v>
      </c>
      <c r="I42" s="80">
        <f t="shared" si="2"/>
        <v>50</v>
      </c>
      <c r="J42" s="81">
        <f t="shared" si="2"/>
        <v>1407804.3840000001</v>
      </c>
      <c r="K42" s="80">
        <f>SUM(K7:K41)</f>
        <v>150</v>
      </c>
      <c r="L42" s="95">
        <f t="shared" si="2"/>
        <v>2043971.5899999999</v>
      </c>
      <c r="M42" s="152"/>
      <c r="N42" s="152"/>
      <c r="O42" s="152"/>
    </row>
    <row r="43" spans="1:15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5" x14ac:dyDescent="0.2">
      <c r="A44" s="7"/>
      <c r="B44" s="7"/>
      <c r="C44" s="18"/>
      <c r="D44" s="7"/>
      <c r="I44" s="7"/>
      <c r="J44" s="97"/>
    </row>
    <row r="45" spans="1:15" x14ac:dyDescent="0.2">
      <c r="A45" s="7"/>
      <c r="B45" s="7"/>
      <c r="C45" s="18"/>
      <c r="D45" s="7"/>
      <c r="I45" s="7"/>
      <c r="J45" s="97"/>
    </row>
    <row r="46" spans="1:15" x14ac:dyDescent="0.2">
      <c r="A46" s="7"/>
      <c r="B46" s="7"/>
      <c r="C46" s="18"/>
      <c r="D46" s="7"/>
      <c r="I46" s="7"/>
      <c r="J46" s="97"/>
    </row>
  </sheetData>
  <mergeCells count="10">
    <mergeCell ref="A42:B42"/>
    <mergeCell ref="B2:L2"/>
    <mergeCell ref="A4:A6"/>
    <mergeCell ref="B4:B6"/>
    <mergeCell ref="C4:D5"/>
    <mergeCell ref="E4:L4"/>
    <mergeCell ref="E5:F5"/>
    <mergeCell ref="G5:H5"/>
    <mergeCell ref="I5:J5"/>
    <mergeCell ref="K5:L5"/>
  </mergeCells>
  <phoneticPr fontId="18" type="noConversion"/>
  <pageMargins left="0.75" right="0" top="0.2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11</vt:i4>
      </vt:variant>
      <vt:variant>
        <vt:lpstr>Zone denumite</vt:lpstr>
      </vt:variant>
      <vt:variant>
        <vt:i4>10</vt:i4>
      </vt:variant>
    </vt:vector>
  </HeadingPairs>
  <TitlesOfParts>
    <vt:vector size="21" baseType="lpstr">
      <vt:lpstr>comparativ2010-2009</vt:lpstr>
      <vt:lpstr>compar2009-2008</vt:lpstr>
      <vt:lpstr>2007</vt:lpstr>
      <vt:lpstr>2008</vt:lpstr>
      <vt:lpstr>comparativ 2008_2007</vt:lpstr>
      <vt:lpstr>2009</vt:lpstr>
      <vt:lpstr>2010</vt:lpstr>
      <vt:lpstr>2011</vt:lpstr>
      <vt:lpstr>2012</vt:lpstr>
      <vt:lpstr>Copartiv2012-2011</vt:lpstr>
      <vt:lpstr>Comparativ2015_2014</vt:lpstr>
      <vt:lpstr>'2008'!Imprimare_titluri</vt:lpstr>
      <vt:lpstr>'comparativ 2008_2007'!Imprimare_titluri</vt:lpstr>
      <vt:lpstr>'comparativ2010-2009'!Imprimare_titluri</vt:lpstr>
      <vt:lpstr>Comparativ2015_2014!Imprimare_titluri</vt:lpstr>
      <vt:lpstr>'Copartiv2012-2011'!Imprimare_titluri</vt:lpstr>
      <vt:lpstr>'2010'!Zona_de_imprimat</vt:lpstr>
      <vt:lpstr>'2011'!Zona_de_imprimat</vt:lpstr>
      <vt:lpstr>'2012'!Zona_de_imprimat</vt:lpstr>
      <vt:lpstr>Comparativ2015_2014!Zona_de_imprimat</vt:lpstr>
      <vt:lpstr>'Copartiv2012-2011'!Zona_de_imprimat</vt:lpstr>
    </vt:vector>
  </TitlesOfParts>
  <Company>dpaps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Viorica Bolun</cp:lastModifiedBy>
  <cp:lastPrinted>2015-06-16T06:10:05Z</cp:lastPrinted>
  <dcterms:created xsi:type="dcterms:W3CDTF">2005-10-09T09:12:25Z</dcterms:created>
  <dcterms:modified xsi:type="dcterms:W3CDTF">2026-07-29T14:54:22Z</dcterms:modified>
</cp:coreProperties>
</file>