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Balanta patrimoniului public\"/>
    </mc:Choice>
  </mc:AlternateContent>
  <xr:revisionPtr revIDLastSave="0" documentId="13_ncr:1_{E6F635CF-3634-475C-A498-D02ED12CF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2016_2015" sheetId="17" r:id="rId1"/>
  </sheets>
  <definedNames>
    <definedName name="_xlnm.Print_Titles" localSheetId="0">Comparativ2016_2015!$3:$6</definedName>
    <definedName name="_xlnm.Print_Area" localSheetId="0">Comparativ2016_2015!$A$1:$N$44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17" l="1"/>
  <c r="M42" i="17"/>
  <c r="N42" i="17" s="1"/>
  <c r="I42" i="17"/>
  <c r="J42" i="17"/>
  <c r="K42" i="17" s="1"/>
  <c r="F42" i="17"/>
  <c r="G42" i="17"/>
  <c r="C42" i="17"/>
  <c r="D42" i="17"/>
  <c r="N41" i="17"/>
  <c r="K41" i="17"/>
  <c r="H41" i="17"/>
  <c r="E41" i="17"/>
  <c r="N40" i="17"/>
  <c r="K40" i="17"/>
  <c r="H40" i="17"/>
  <c r="E40" i="17"/>
  <c r="N39" i="17"/>
  <c r="K39" i="17"/>
  <c r="H39" i="17"/>
  <c r="E39" i="17"/>
  <c r="N38" i="17"/>
  <c r="K38" i="17"/>
  <c r="H38" i="17"/>
  <c r="E38" i="17"/>
  <c r="N37" i="17"/>
  <c r="K37" i="17"/>
  <c r="H37" i="17"/>
  <c r="E37" i="17"/>
  <c r="N36" i="17"/>
  <c r="K36" i="17"/>
  <c r="H36" i="17"/>
  <c r="E36" i="17"/>
  <c r="N35" i="17"/>
  <c r="K35" i="17"/>
  <c r="H35" i="17"/>
  <c r="E35" i="17"/>
  <c r="N34" i="17"/>
  <c r="K34" i="17"/>
  <c r="H34" i="17"/>
  <c r="E34" i="17"/>
  <c r="N33" i="17"/>
  <c r="K33" i="17"/>
  <c r="H33" i="17"/>
  <c r="E33" i="17"/>
  <c r="N32" i="17"/>
  <c r="K32" i="17"/>
  <c r="H32" i="17"/>
  <c r="E32" i="17"/>
  <c r="N31" i="17"/>
  <c r="K31" i="17"/>
  <c r="H31" i="17"/>
  <c r="E31" i="17"/>
  <c r="N30" i="17"/>
  <c r="K30" i="17"/>
  <c r="H30" i="17"/>
  <c r="E30" i="17"/>
  <c r="N29" i="17"/>
  <c r="K29" i="17"/>
  <c r="H29" i="17"/>
  <c r="E29" i="17"/>
  <c r="N28" i="17"/>
  <c r="K28" i="17"/>
  <c r="H28" i="17"/>
  <c r="E28" i="17"/>
  <c r="N27" i="17"/>
  <c r="K27" i="17"/>
  <c r="H27" i="17"/>
  <c r="E27" i="17"/>
  <c r="N26" i="17"/>
  <c r="K26" i="17"/>
  <c r="H26" i="17"/>
  <c r="E26" i="17"/>
  <c r="N25" i="17"/>
  <c r="K25" i="17"/>
  <c r="H25" i="17"/>
  <c r="E25" i="17"/>
  <c r="N24" i="17"/>
  <c r="K24" i="17"/>
  <c r="H24" i="17"/>
  <c r="E24" i="17"/>
  <c r="N23" i="17"/>
  <c r="K23" i="17"/>
  <c r="H23" i="17"/>
  <c r="E23" i="17"/>
  <c r="N22" i="17"/>
  <c r="K22" i="17"/>
  <c r="H22" i="17"/>
  <c r="E22" i="17"/>
  <c r="N21" i="17"/>
  <c r="K21" i="17"/>
  <c r="H21" i="17"/>
  <c r="E21" i="17"/>
  <c r="N20" i="17"/>
  <c r="K20" i="17"/>
  <c r="H20" i="17"/>
  <c r="E20" i="17"/>
  <c r="N19" i="17"/>
  <c r="K19" i="17"/>
  <c r="H19" i="17"/>
  <c r="E19" i="17"/>
  <c r="N18" i="17"/>
  <c r="K18" i="17"/>
  <c r="E18" i="17"/>
  <c r="N17" i="17"/>
  <c r="K17" i="17"/>
  <c r="H17" i="17"/>
  <c r="E17" i="17"/>
  <c r="N16" i="17"/>
  <c r="K16" i="17"/>
  <c r="H16" i="17"/>
  <c r="E16" i="17"/>
  <c r="N15" i="17"/>
  <c r="K15" i="17"/>
  <c r="H15" i="17"/>
  <c r="E15" i="17"/>
  <c r="N14" i="17"/>
  <c r="K14" i="17"/>
  <c r="H14" i="17"/>
  <c r="E14" i="17"/>
  <c r="N13" i="17"/>
  <c r="K13" i="17"/>
  <c r="H13" i="17"/>
  <c r="E13" i="17"/>
  <c r="N12" i="17"/>
  <c r="K12" i="17"/>
  <c r="H12" i="17"/>
  <c r="E12" i="17"/>
  <c r="N11" i="17"/>
  <c r="K11" i="17"/>
  <c r="H11" i="17"/>
  <c r="E11" i="17"/>
  <c r="N10" i="17"/>
  <c r="K10" i="17"/>
  <c r="H10" i="17"/>
  <c r="E10" i="17"/>
  <c r="N9" i="17"/>
  <c r="K9" i="17"/>
  <c r="H9" i="17"/>
  <c r="E9" i="17"/>
  <c r="N8" i="17"/>
  <c r="K8" i="17"/>
  <c r="H8" i="17"/>
  <c r="E8" i="17"/>
  <c r="N7" i="17"/>
  <c r="K7" i="17"/>
  <c r="H7" i="17"/>
  <c r="E7" i="17"/>
  <c r="E42" i="17" l="1"/>
  <c r="H42" i="17"/>
</calcChain>
</file>

<file path=xl/sharedStrings.xml><?xml version="1.0" encoding="utf-8"?>
<sst xmlns="http://schemas.openxmlformats.org/spreadsheetml/2006/main" count="51" uniqueCount="50">
  <si>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</si>
  <si>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</si>
  <si>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</si>
  <si>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</si>
  <si>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</si>
  <si>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</si>
  <si>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</si>
  <si>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</si>
  <si>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</si>
  <si>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</si>
  <si>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</si>
  <si>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</si>
  <si>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</si>
  <si>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</si>
  <si>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</si>
  <si>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</si>
  <si>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</si>
  <si>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</si>
  <si>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</si>
  <si>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</si>
  <si>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</si>
  <si>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</si>
  <si>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</si>
  <si>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</si>
  <si>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</si>
  <si>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</si>
  <si>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</si>
  <si>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</si>
  <si>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Ungheni</t>
  </si>
  <si>
    <t>Primăria mun. Bălţi</t>
  </si>
  <si>
    <t>Primăria mun. Chişinău</t>
  </si>
  <si>
    <t>UTA Gagauzia</t>
  </si>
  <si>
    <t>TOTAL</t>
  </si>
  <si>
    <t>Consiliul raional Taraclia</t>
  </si>
  <si>
    <t>Consiliul raional Teleneşti</t>
  </si>
  <si>
    <t>Ritmul creşterii/ descreşterii, %</t>
  </si>
  <si>
    <t>Anexa nr.4</t>
  </si>
  <si>
    <t>Consiliul raional Edineţ</t>
  </si>
  <si>
    <t xml:space="preserve">Numărul </t>
  </si>
  <si>
    <t xml:space="preserve">Nr. d/o </t>
  </si>
  <si>
    <t>Ritmul creşterii/ descreşt., %</t>
  </si>
  <si>
    <t>Creștere             /            descreș.,(+/-)</t>
  </si>
  <si>
    <t>Autorutăți / instituţii publice ale unităţilor administrativ - teritoriale</t>
  </si>
  <si>
    <t>Agenţi economici administraţi de unităţile administrativ - teritoriale</t>
  </si>
  <si>
    <t>Valoarea patrimoniului public,                mii lei</t>
  </si>
  <si>
    <t>Valoarea patrimoniului public  conform capitalului propriu, mii lei</t>
  </si>
  <si>
    <t>Creștere             /            descreș.    (+/-)</t>
  </si>
  <si>
    <t xml:space="preserve">              Balanţa patrimoniului public al unităţilor administrativ-teritoriale ale Republicii Moldova conform situaţiei de la 1 ianuarie 2016 în comparație cu aceeaşi perioadă a anului 2015</t>
  </si>
  <si>
    <t>Denumirea unităţii administrativ-teritoriale</t>
  </si>
  <si>
    <r>
      <rPr>
        <b/>
        <i/>
        <sz val="11"/>
        <color indexed="8"/>
        <rFont val="Times New Roman"/>
        <family val="1"/>
        <charset val="204"/>
      </rPr>
      <t xml:space="preserve">Remarcă:  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a) Majorarea valorii patrimoniului public la agenții economici administrați de: Consiliul raional Basarabeasca </t>
    </r>
    <r>
      <rPr>
        <sz val="11"/>
        <color indexed="8"/>
        <rFont val="Times New Roman"/>
        <family val="1"/>
        <charset val="204"/>
      </rPr>
      <t>(</t>
    </r>
    <r>
      <rPr>
        <i/>
        <sz val="11"/>
        <color indexed="8"/>
        <rFont val="Times New Roman"/>
        <family val="1"/>
        <charset val="204"/>
      </rPr>
      <t>poz.2</t>
    </r>
    <r>
      <rPr>
        <sz val="11"/>
        <color indexed="8"/>
        <rFont val="Times New Roman"/>
        <family val="1"/>
        <charset val="204"/>
      </rPr>
      <t xml:space="preserve">) este determinată de primirea la balanța Î.M.”Gospodăria comunal locativă” a unei autospeciale de la  Agenția de Dezvolatre Regională Sud ; </t>
    </r>
    <r>
      <rPr>
        <b/>
        <sz val="11"/>
        <color indexed="8"/>
        <rFont val="Times New Roman"/>
        <family val="1"/>
        <charset val="204"/>
      </rPr>
      <t xml:space="preserve">Consiliul raional Cahul </t>
    </r>
    <r>
      <rPr>
        <sz val="11"/>
        <color indexed="8"/>
        <rFont val="Times New Roman"/>
        <family val="1"/>
        <charset val="204"/>
      </rPr>
      <t>(</t>
    </r>
    <r>
      <rPr>
        <i/>
        <sz val="11"/>
        <color indexed="8"/>
        <rFont val="Times New Roman"/>
        <family val="1"/>
        <charset val="204"/>
      </rPr>
      <t>poz.4</t>
    </r>
    <r>
      <rPr>
        <sz val="11"/>
        <color indexed="8"/>
        <rFont val="Times New Roman"/>
        <family val="1"/>
        <charset val="204"/>
      </rPr>
      <t xml:space="preserve">)  și </t>
    </r>
    <r>
      <rPr>
        <b/>
        <sz val="11"/>
        <color indexed="8"/>
        <rFont val="Times New Roman"/>
        <family val="1"/>
        <charset val="204"/>
      </rPr>
      <t>Consiliul raional Dubăsari</t>
    </r>
    <r>
      <rPr>
        <sz val="11"/>
        <color indexed="8"/>
        <rFont val="Times New Roman"/>
        <family val="1"/>
        <charset val="204"/>
      </rPr>
      <t xml:space="preserve"> (</t>
    </r>
    <r>
      <rPr>
        <i/>
        <sz val="11"/>
        <color indexed="8"/>
        <rFont val="Times New Roman"/>
        <family val="1"/>
        <charset val="204"/>
      </rPr>
      <t>poz.12</t>
    </r>
    <r>
      <rPr>
        <sz val="11"/>
        <color indexed="8"/>
        <rFont val="Times New Roman"/>
        <family val="1"/>
        <charset val="204"/>
      </rPr>
      <t>) - neprezenitarea informației depline privind patrimoniul public administrat penrtru anul 2014;</t>
    </r>
    <r>
      <rPr>
        <b/>
        <sz val="11"/>
        <color indexed="8"/>
        <rFont val="Times New Roman"/>
        <family val="1"/>
        <charset val="204"/>
      </rPr>
      <t xml:space="preserve"> Consiliul raional Leova</t>
    </r>
    <r>
      <rPr>
        <sz val="11"/>
        <color indexed="8"/>
        <rFont val="Times New Roman"/>
        <family val="1"/>
        <charset val="204"/>
      </rPr>
      <t xml:space="preserve"> (poz.19) primirea subvenției de către S.A. ”Apa-Canal” în cadrul Programului de dezvoltare a companiilor de apă din Republica Moldova; </t>
    </r>
    <r>
      <rPr>
        <b/>
        <sz val="11"/>
        <color indexed="8"/>
        <rFont val="Times New Roman"/>
        <family val="1"/>
        <charset val="204"/>
      </rPr>
      <t xml:space="preserve">Consiliul raional Orhei </t>
    </r>
    <r>
      <rPr>
        <sz val="11"/>
        <color indexed="8"/>
        <rFont val="Times New Roman"/>
        <family val="1"/>
        <charset val="204"/>
      </rPr>
      <t>(</t>
    </r>
    <r>
      <rPr>
        <i/>
        <sz val="11"/>
        <color indexed="8"/>
        <rFont val="Times New Roman"/>
        <family val="1"/>
        <charset val="204"/>
      </rPr>
      <t>poz.22</t>
    </r>
    <r>
      <rPr>
        <sz val="11"/>
        <color indexed="8"/>
        <rFont val="Times New Roman"/>
        <family val="1"/>
        <charset val="204"/>
      </rPr>
      <t xml:space="preserve">)- ca rezultat a prezentării  informației eronate privind patrimoniul public al Î.M. ”Servicii Comunal Locative Orhei” pentru anul 2014; </t>
    </r>
    <r>
      <rPr>
        <b/>
        <sz val="11"/>
        <color indexed="8"/>
        <rFont val="Times New Roman"/>
        <family val="1"/>
        <charset val="204"/>
      </rPr>
      <t>Consiliul raional Strășeni</t>
    </r>
    <r>
      <rPr>
        <sz val="11"/>
        <color indexed="8"/>
        <rFont val="Times New Roman"/>
        <family val="1"/>
        <charset val="204"/>
      </rPr>
      <t xml:space="preserve"> (</t>
    </r>
    <r>
      <rPr>
        <i/>
        <sz val="11"/>
        <color indexed="8"/>
        <rFont val="Times New Roman"/>
        <family val="1"/>
        <charset val="204"/>
      </rPr>
      <t>poz.27</t>
    </r>
    <r>
      <rPr>
        <sz val="11"/>
        <color indexed="8"/>
        <rFont val="Times New Roman"/>
        <family val="1"/>
        <charset val="204"/>
      </rPr>
      <t xml:space="preserve">) - luarea de către Î.M. ”Salub Sireț” la evidența contabilă a apeductului din localitate; </t>
    </r>
    <r>
      <rPr>
        <b/>
        <sz val="11"/>
        <color indexed="8"/>
        <rFont val="Times New Roman"/>
        <family val="1"/>
        <charset val="204"/>
      </rPr>
      <t>Consiliul raional Șoldănești</t>
    </r>
    <r>
      <rPr>
        <sz val="11"/>
        <color indexed="8"/>
        <rFont val="Times New Roman"/>
        <family val="1"/>
        <charset val="204"/>
      </rPr>
      <t xml:space="preserve"> (poz.28) - crearea unei societăți pe acțiuni S.A. ”Salubritate Șoldănești” cu valoarea capitalului propriu de 22601 mii lei.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Times New Roman"/>
        <family val="1"/>
        <charset val="204"/>
      </rPr>
      <t>b) Micșorarea valorii patrimoniului public la agenții economici administrați de:  Consiliul raional Ștefan Vodă</t>
    </r>
    <r>
      <rPr>
        <sz val="11"/>
        <color indexed="8"/>
        <rFont val="Times New Roman"/>
        <family val="1"/>
        <charset val="204"/>
      </rPr>
      <t xml:space="preserve"> (poz. 29) dat fiind că, Î.M. Direcția de producție ”Apă Canal”  a activat cu pierderi (-3979,2 mii lei); </t>
    </r>
    <r>
      <rPr>
        <b/>
        <sz val="11"/>
        <color indexed="8"/>
        <rFont val="Times New Roman"/>
        <family val="1"/>
        <charset val="204"/>
      </rPr>
      <t>Consiliul raional Telenești</t>
    </r>
    <r>
      <rPr>
        <sz val="11"/>
        <color indexed="8"/>
        <rFont val="Times New Roman"/>
        <family val="1"/>
        <charset val="204"/>
      </rPr>
      <t xml:space="preserve"> (</t>
    </r>
    <r>
      <rPr>
        <i/>
        <sz val="11"/>
        <color indexed="8"/>
        <rFont val="Times New Roman"/>
        <family val="1"/>
        <charset val="204"/>
      </rPr>
      <t>poz.31</t>
    </r>
    <r>
      <rPr>
        <sz val="11"/>
        <color indexed="8"/>
        <rFont val="Times New Roman"/>
        <family val="1"/>
        <charset val="204"/>
      </rPr>
      <t xml:space="preserve">)  dat fiind prezentarea informației eronate privind valoarea patrimoniul public al Î.M. ”Serviciul de Salubrizare Telenești” pentru anul 2014. </t>
    </r>
    <r>
      <rPr>
        <b/>
        <sz val="11"/>
        <color indexed="8"/>
        <rFont val="Times New Roman"/>
        <family val="1"/>
        <charset val="204"/>
      </rPr>
      <t xml:space="preserve">    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</si>
</sst>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0"/>
      <name val="Arial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/>
    <xf numFmtId="3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/>
    <xf numFmtId="4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0" fontId="3" fillId="0" borderId="4" xfId="0" applyFont="1" applyFill="1" applyBorder="1"/>
    <xf numFmtId="0" fontId="3" fillId="0" borderId="5" xfId="0" applyFont="1" applyFill="1" applyBorder="1"/>
    <xf numFmtId="1" fontId="3" fillId="0" borderId="5" xfId="0" applyNumberFormat="1" applyFont="1" applyFill="1" applyBorder="1"/>
    <xf numFmtId="1" fontId="3" fillId="0" borderId="6" xfId="0" applyNumberFormat="1" applyFont="1" applyFill="1" applyBorder="1"/>
    <xf numFmtId="165" fontId="3" fillId="0" borderId="4" xfId="0" applyNumberFormat="1" applyFont="1" applyFill="1" applyBorder="1"/>
    <xf numFmtId="165" fontId="3" fillId="0" borderId="5" xfId="0" applyNumberFormat="1" applyFont="1" applyFill="1" applyBorder="1"/>
    <xf numFmtId="165" fontId="3" fillId="0" borderId="6" xfId="0" applyNumberFormat="1" applyFont="1" applyFill="1" applyBorder="1"/>
    <xf numFmtId="0" fontId="3" fillId="0" borderId="6" xfId="0" applyFont="1" applyFill="1" applyBorder="1"/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3" fontId="5" fillId="0" borderId="10" xfId="0" applyNumberFormat="1" applyFont="1" applyFill="1" applyBorder="1"/>
    <xf numFmtId="4" fontId="5" fillId="0" borderId="8" xfId="0" applyNumberFormat="1" applyFont="1" applyFill="1" applyBorder="1"/>
    <xf numFmtId="4" fontId="5" fillId="0" borderId="9" xfId="0" applyNumberFormat="1" applyFont="1" applyFill="1" applyBorder="1"/>
    <xf numFmtId="4" fontId="5" fillId="0" borderId="10" xfId="0" applyNumberFormat="1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1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/>
    <xf numFmtId="0" fontId="0" fillId="0" borderId="8" xfId="0" applyFill="1" applyBorder="1"/>
    <xf numFmtId="4" fontId="0" fillId="0" borderId="8" xfId="0" applyNumberFormat="1" applyFill="1" applyBorder="1" applyAlignment="1">
      <alignment horizontal="right"/>
    </xf>
    <xf numFmtId="165" fontId="3" fillId="0" borderId="8" xfId="0" applyNumberFormat="1" applyFont="1" applyFill="1" applyBorder="1"/>
    <xf numFmtId="0" fontId="0" fillId="0" borderId="9" xfId="0" applyFill="1" applyBorder="1"/>
    <xf numFmtId="4" fontId="0" fillId="0" borderId="9" xfId="0" applyNumberFormat="1" applyFill="1" applyBorder="1" applyAlignment="1">
      <alignment horizontal="right"/>
    </xf>
    <xf numFmtId="165" fontId="3" fillId="0" borderId="9" xfId="0" applyNumberFormat="1" applyFont="1" applyFill="1" applyBorder="1"/>
    <xf numFmtId="0" fontId="0" fillId="0" borderId="10" xfId="0" applyFill="1" applyBorder="1"/>
    <xf numFmtId="4" fontId="0" fillId="0" borderId="10" xfId="0" applyNumberFormat="1" applyFill="1" applyBorder="1" applyAlignment="1">
      <alignment horizontal="right"/>
    </xf>
    <xf numFmtId="165" fontId="3" fillId="0" borderId="10" xfId="0" applyNumberFormat="1" applyFont="1" applyFill="1" applyBorder="1"/>
    <xf numFmtId="164" fontId="4" fillId="0" borderId="0" xfId="0" applyNumberFormat="1" applyFont="1" applyFill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11" xfId="0" quotePrefix="1" applyNumberFormat="1" applyFont="1" applyBorder="1" applyAlignment="1">
      <alignment horizontal="center" vertical="center" wrapText="1"/>
    </xf>
    <xf numFmtId="165" fontId="1" fillId="0" borderId="14" xfId="0" quotePrefix="1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tabSelected="1" workbookViewId="0">
      <selection activeCell="E56" sqref="E56"/>
    </sheetView>
  </sheetViews>
  <sheetFormatPr defaultColWidth="9.140625" defaultRowHeight="12.75" x14ac:dyDescent="0.2"/>
  <cols>
    <col min="1" max="1" width="3.5703125" style="29" customWidth="1"/>
    <col min="2" max="2" width="26" style="29" customWidth="1"/>
    <col min="3" max="3" width="7.140625" style="29" customWidth="1"/>
    <col min="4" max="4" width="7.42578125" style="29" customWidth="1"/>
    <col min="5" max="5" width="6.7109375" style="29" customWidth="1"/>
    <col min="6" max="6" width="14.42578125" style="29" customWidth="1"/>
    <col min="7" max="7" width="14.28515625" style="29" customWidth="1"/>
    <col min="8" max="8" width="8.7109375" style="29" customWidth="1"/>
    <col min="9" max="9" width="7.28515625" style="29" customWidth="1"/>
    <col min="10" max="11" width="8" style="29" customWidth="1"/>
    <col min="12" max="12" width="12.42578125" style="29" customWidth="1"/>
    <col min="13" max="13" width="11.85546875" style="29" customWidth="1"/>
    <col min="14" max="14" width="8" style="29" customWidth="1"/>
    <col min="15" max="15" width="14.7109375" style="29" customWidth="1"/>
    <col min="16" max="16384" width="9.140625" style="29"/>
  </cols>
  <sheetData>
    <row r="1" spans="1:14" ht="14.4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41" t="s">
        <v>36</v>
      </c>
      <c r="N1" s="41"/>
    </row>
    <row r="2" spans="1:14" ht="31.5" customHeight="1" x14ac:dyDescent="0.2">
      <c r="A2" s="5"/>
      <c r="B2" s="42" t="s">
        <v>47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"/>
    </row>
    <row r="3" spans="1:14" ht="29.25" customHeight="1" x14ac:dyDescent="0.2">
      <c r="A3" s="43" t="s">
        <v>39</v>
      </c>
      <c r="B3" s="44" t="s">
        <v>48</v>
      </c>
      <c r="C3" s="45" t="s">
        <v>42</v>
      </c>
      <c r="D3" s="46"/>
      <c r="E3" s="46"/>
      <c r="F3" s="46"/>
      <c r="G3" s="46"/>
      <c r="H3" s="47"/>
      <c r="I3" s="45" t="s">
        <v>43</v>
      </c>
      <c r="J3" s="46"/>
      <c r="K3" s="46"/>
      <c r="L3" s="46"/>
      <c r="M3" s="46"/>
      <c r="N3" s="47"/>
    </row>
    <row r="4" spans="1:14" ht="16.899999999999999" customHeight="1" x14ac:dyDescent="0.2">
      <c r="A4" s="43"/>
      <c r="B4" s="44"/>
      <c r="C4" s="48" t="s">
        <v>38</v>
      </c>
      <c r="D4" s="48"/>
      <c r="E4" s="49" t="s">
        <v>41</v>
      </c>
      <c r="F4" s="52" t="s">
        <v>44</v>
      </c>
      <c r="G4" s="52"/>
      <c r="H4" s="53" t="s">
        <v>35</v>
      </c>
      <c r="I4" s="48" t="s">
        <v>38</v>
      </c>
      <c r="J4" s="48"/>
      <c r="K4" s="49" t="s">
        <v>46</v>
      </c>
      <c r="L4" s="48" t="s">
        <v>45</v>
      </c>
      <c r="M4" s="48"/>
      <c r="N4" s="53" t="s">
        <v>40</v>
      </c>
    </row>
    <row r="5" spans="1:14" ht="29.45" customHeight="1" x14ac:dyDescent="0.2">
      <c r="A5" s="43"/>
      <c r="B5" s="44"/>
      <c r="C5" s="48"/>
      <c r="D5" s="48"/>
      <c r="E5" s="50"/>
      <c r="F5" s="52"/>
      <c r="G5" s="52"/>
      <c r="H5" s="53"/>
      <c r="I5" s="48"/>
      <c r="J5" s="48"/>
      <c r="K5" s="50"/>
      <c r="L5" s="48"/>
      <c r="M5" s="48"/>
      <c r="N5" s="53"/>
    </row>
    <row r="6" spans="1:14" ht="15" customHeight="1" x14ac:dyDescent="0.2">
      <c r="A6" s="43"/>
      <c r="B6" s="44"/>
      <c r="C6" s="28">
        <v>42370</v>
      </c>
      <c r="D6" s="28">
        <v>42005</v>
      </c>
      <c r="E6" s="51"/>
      <c r="F6" s="28">
        <v>42370</v>
      </c>
      <c r="G6" s="28">
        <v>42005</v>
      </c>
      <c r="H6" s="53"/>
      <c r="I6" s="28">
        <v>42370</v>
      </c>
      <c r="J6" s="28">
        <v>42005</v>
      </c>
      <c r="K6" s="51"/>
      <c r="L6" s="28">
        <v>42370</v>
      </c>
      <c r="M6" s="28">
        <v>42005</v>
      </c>
      <c r="N6" s="53"/>
    </row>
    <row r="7" spans="1:14" ht="19.149999999999999" customHeight="1" x14ac:dyDescent="0.25">
      <c r="A7" s="25">
        <v>1</v>
      </c>
      <c r="B7" s="25" t="s">
        <v>0</v>
      </c>
      <c r="C7" s="11">
        <v>74</v>
      </c>
      <c r="D7" s="11">
        <v>68</v>
      </c>
      <c r="E7" s="19">
        <f>C7-D7</f>
        <v>6</v>
      </c>
      <c r="F7" s="15">
        <v>656660.6</v>
      </c>
      <c r="G7" s="15">
        <v>606238.6</v>
      </c>
      <c r="H7" s="22">
        <f>(F7-G7)/G7*100</f>
        <v>8.3171873252544462</v>
      </c>
      <c r="I7" s="32">
        <v>17</v>
      </c>
      <c r="J7" s="11">
        <v>17</v>
      </c>
      <c r="K7" s="19">
        <f>I7-J7</f>
        <v>0</v>
      </c>
      <c r="L7" s="33">
        <v>46845</v>
      </c>
      <c r="M7" s="34">
        <v>58447.7</v>
      </c>
      <c r="N7" s="22">
        <f>(L7-M7)/M7*100</f>
        <v>-19.851422724931858</v>
      </c>
    </row>
    <row r="8" spans="1:14" ht="19.149999999999999" customHeight="1" x14ac:dyDescent="0.25">
      <c r="A8" s="26">
        <v>2</v>
      </c>
      <c r="B8" s="26" t="s">
        <v>1</v>
      </c>
      <c r="C8" s="12">
        <v>18</v>
      </c>
      <c r="D8" s="12">
        <v>17</v>
      </c>
      <c r="E8" s="20">
        <f t="shared" ref="E8:E42" si="0">C8-D8</f>
        <v>1</v>
      </c>
      <c r="F8" s="16">
        <v>234078.3</v>
      </c>
      <c r="G8" s="16">
        <v>240372.9</v>
      </c>
      <c r="H8" s="23">
        <f t="shared" ref="H8:H41" si="1">(F8-G8)/G8*100</f>
        <v>-2.6186812240481379</v>
      </c>
      <c r="I8" s="35">
        <v>7</v>
      </c>
      <c r="J8" s="12">
        <v>7</v>
      </c>
      <c r="K8" s="20">
        <f t="shared" ref="K8:K42" si="2">I8-J8</f>
        <v>0</v>
      </c>
      <c r="L8" s="36">
        <v>145021.29999999999</v>
      </c>
      <c r="M8" s="37">
        <v>89684.3</v>
      </c>
      <c r="N8" s="23">
        <f t="shared" ref="N8:N42" si="3">(L8-M8)/M8*100</f>
        <v>61.70199243345823</v>
      </c>
    </row>
    <row r="9" spans="1:14" ht="19.149999999999999" customHeight="1" x14ac:dyDescent="0.25">
      <c r="A9" s="26">
        <v>3</v>
      </c>
      <c r="B9" s="26" t="s">
        <v>2</v>
      </c>
      <c r="C9" s="12">
        <v>40</v>
      </c>
      <c r="D9" s="12">
        <v>40</v>
      </c>
      <c r="E9" s="20">
        <f t="shared" si="0"/>
        <v>0</v>
      </c>
      <c r="F9" s="16">
        <v>606268.6</v>
      </c>
      <c r="G9" s="16">
        <v>564049.38</v>
      </c>
      <c r="H9" s="23">
        <f t="shared" si="1"/>
        <v>7.4850219674029201</v>
      </c>
      <c r="I9" s="35">
        <v>9</v>
      </c>
      <c r="J9" s="12">
        <v>9</v>
      </c>
      <c r="K9" s="20">
        <f t="shared" si="2"/>
        <v>0</v>
      </c>
      <c r="L9" s="36">
        <v>18580.849999999999</v>
      </c>
      <c r="M9" s="37">
        <v>18280.189999999999</v>
      </c>
      <c r="N9" s="23">
        <f t="shared" si="3"/>
        <v>1.6447312637341289</v>
      </c>
    </row>
    <row r="10" spans="1:14" ht="19.149999999999999" customHeight="1" x14ac:dyDescent="0.25">
      <c r="A10" s="26">
        <v>4</v>
      </c>
      <c r="B10" s="26" t="s">
        <v>3</v>
      </c>
      <c r="C10" s="13">
        <v>91</v>
      </c>
      <c r="D10" s="13">
        <v>43</v>
      </c>
      <c r="E10" s="20">
        <f t="shared" si="0"/>
        <v>48</v>
      </c>
      <c r="F10" s="16">
        <v>1034673.7</v>
      </c>
      <c r="G10" s="16">
        <v>847979.3</v>
      </c>
      <c r="H10" s="23">
        <f t="shared" si="1"/>
        <v>22.016386484905929</v>
      </c>
      <c r="I10" s="35">
        <v>29</v>
      </c>
      <c r="J10" s="12">
        <v>6</v>
      </c>
      <c r="K10" s="20">
        <f t="shared" si="2"/>
        <v>23</v>
      </c>
      <c r="L10" s="36">
        <v>36622.44</v>
      </c>
      <c r="M10" s="37">
        <v>4266.5</v>
      </c>
      <c r="N10" s="23">
        <f t="shared" si="3"/>
        <v>758.37196765498652</v>
      </c>
    </row>
    <row r="11" spans="1:14" ht="19.149999999999999" customHeight="1" x14ac:dyDescent="0.25">
      <c r="A11" s="26">
        <v>5</v>
      </c>
      <c r="B11" s="26" t="s">
        <v>4</v>
      </c>
      <c r="C11" s="13">
        <v>72</v>
      </c>
      <c r="D11" s="13">
        <v>72</v>
      </c>
      <c r="E11" s="20">
        <f t="shared" si="0"/>
        <v>0</v>
      </c>
      <c r="F11" s="16">
        <v>433723.1</v>
      </c>
      <c r="G11" s="16">
        <v>405757.81</v>
      </c>
      <c r="H11" s="23">
        <f t="shared" si="1"/>
        <v>6.8921137956654448</v>
      </c>
      <c r="I11" s="35">
        <v>21</v>
      </c>
      <c r="J11" s="12">
        <v>19</v>
      </c>
      <c r="K11" s="20">
        <f t="shared" si="2"/>
        <v>2</v>
      </c>
      <c r="L11" s="36">
        <v>11767.9</v>
      </c>
      <c r="M11" s="37">
        <v>9553.1949999999997</v>
      </c>
      <c r="N11" s="23">
        <f t="shared" si="3"/>
        <v>23.18287232700683</v>
      </c>
    </row>
    <row r="12" spans="1:14" ht="19.149999999999999" customHeight="1" x14ac:dyDescent="0.25">
      <c r="A12" s="26">
        <v>6</v>
      </c>
      <c r="B12" s="26" t="s">
        <v>5</v>
      </c>
      <c r="C12" s="12">
        <v>66</v>
      </c>
      <c r="D12" s="12">
        <v>66</v>
      </c>
      <c r="E12" s="20">
        <f t="shared" si="0"/>
        <v>0</v>
      </c>
      <c r="F12" s="16">
        <v>718203.3</v>
      </c>
      <c r="G12" s="16">
        <v>665584.9</v>
      </c>
      <c r="H12" s="23">
        <f t="shared" si="1"/>
        <v>7.9055880023720517</v>
      </c>
      <c r="I12" s="35">
        <v>6</v>
      </c>
      <c r="J12" s="12">
        <v>6</v>
      </c>
      <c r="K12" s="20">
        <f t="shared" si="2"/>
        <v>0</v>
      </c>
      <c r="L12" s="36">
        <v>40792.83</v>
      </c>
      <c r="M12" s="37">
        <v>42251.61</v>
      </c>
      <c r="N12" s="23">
        <f t="shared" si="3"/>
        <v>-3.452602161195748</v>
      </c>
    </row>
    <row r="13" spans="1:14" ht="19.149999999999999" customHeight="1" x14ac:dyDescent="0.25">
      <c r="A13" s="26">
        <v>7</v>
      </c>
      <c r="B13" s="26" t="s">
        <v>6</v>
      </c>
      <c r="C13" s="12">
        <v>83</v>
      </c>
      <c r="D13" s="12">
        <v>79</v>
      </c>
      <c r="E13" s="20">
        <f t="shared" si="0"/>
        <v>4</v>
      </c>
      <c r="F13" s="16">
        <v>719762.3</v>
      </c>
      <c r="G13" s="16">
        <v>685796.83</v>
      </c>
      <c r="H13" s="23">
        <f t="shared" si="1"/>
        <v>4.9527015165701611</v>
      </c>
      <c r="I13" s="35">
        <v>8</v>
      </c>
      <c r="J13" s="12">
        <v>8</v>
      </c>
      <c r="K13" s="20">
        <f t="shared" si="2"/>
        <v>0</v>
      </c>
      <c r="L13" s="36">
        <v>2.7</v>
      </c>
      <c r="M13" s="37">
        <v>2.7</v>
      </c>
      <c r="N13" s="23">
        <f t="shared" si="3"/>
        <v>0</v>
      </c>
    </row>
    <row r="14" spans="1:14" ht="19.149999999999999" customHeight="1" x14ac:dyDescent="0.25">
      <c r="A14" s="26">
        <v>8</v>
      </c>
      <c r="B14" s="26" t="s">
        <v>7</v>
      </c>
      <c r="C14" s="12">
        <v>62</v>
      </c>
      <c r="D14" s="12">
        <v>41</v>
      </c>
      <c r="E14" s="20">
        <f t="shared" si="0"/>
        <v>21</v>
      </c>
      <c r="F14" s="16">
        <v>670629</v>
      </c>
      <c r="G14" s="16">
        <v>420895.1</v>
      </c>
      <c r="H14" s="23">
        <f t="shared" si="1"/>
        <v>59.33400032454643</v>
      </c>
      <c r="I14" s="35">
        <v>4</v>
      </c>
      <c r="J14" s="12">
        <v>3</v>
      </c>
      <c r="K14" s="20">
        <f t="shared" si="2"/>
        <v>1</v>
      </c>
      <c r="L14" s="36">
        <v>103953.2</v>
      </c>
      <c r="M14" s="37">
        <v>93350.5</v>
      </c>
      <c r="N14" s="23">
        <f t="shared" si="3"/>
        <v>11.357946663381552</v>
      </c>
    </row>
    <row r="15" spans="1:14" ht="19.149999999999999" customHeight="1" x14ac:dyDescent="0.25">
      <c r="A15" s="26">
        <v>9</v>
      </c>
      <c r="B15" s="26" t="s">
        <v>8</v>
      </c>
      <c r="C15" s="12">
        <v>65</v>
      </c>
      <c r="D15" s="12">
        <v>65</v>
      </c>
      <c r="E15" s="20">
        <f t="shared" si="0"/>
        <v>0</v>
      </c>
      <c r="F15" s="16">
        <v>649036.68999999994</v>
      </c>
      <c r="G15" s="16">
        <v>602548.1</v>
      </c>
      <c r="H15" s="23">
        <f t="shared" si="1"/>
        <v>7.7153326016628334</v>
      </c>
      <c r="I15" s="35">
        <v>27</v>
      </c>
      <c r="J15" s="12">
        <v>26</v>
      </c>
      <c r="K15" s="20">
        <f t="shared" si="2"/>
        <v>1</v>
      </c>
      <c r="L15" s="36">
        <v>96092.626999999993</v>
      </c>
      <c r="M15" s="37">
        <v>97210.13</v>
      </c>
      <c r="N15" s="23">
        <f t="shared" si="3"/>
        <v>-1.1495746379518386</v>
      </c>
    </row>
    <row r="16" spans="1:14" ht="19.149999999999999" customHeight="1" x14ac:dyDescent="0.25">
      <c r="A16" s="26">
        <v>10</v>
      </c>
      <c r="B16" s="26" t="s">
        <v>9</v>
      </c>
      <c r="C16" s="12">
        <v>42</v>
      </c>
      <c r="D16" s="12">
        <v>42</v>
      </c>
      <c r="E16" s="20">
        <f t="shared" si="0"/>
        <v>0</v>
      </c>
      <c r="F16" s="16">
        <v>366440.1</v>
      </c>
      <c r="G16" s="16">
        <v>320045</v>
      </c>
      <c r="H16" s="23">
        <f t="shared" si="1"/>
        <v>14.496430189504593</v>
      </c>
      <c r="I16" s="35">
        <v>8</v>
      </c>
      <c r="J16" s="12">
        <v>8</v>
      </c>
      <c r="K16" s="20">
        <f t="shared" si="2"/>
        <v>0</v>
      </c>
      <c r="L16" s="36">
        <v>4566.8999999999996</v>
      </c>
      <c r="M16" s="37">
        <v>4836.5</v>
      </c>
      <c r="N16" s="23">
        <f t="shared" si="3"/>
        <v>-5.5742789207071306</v>
      </c>
    </row>
    <row r="17" spans="1:14" ht="19.149999999999999" customHeight="1" x14ac:dyDescent="0.25">
      <c r="A17" s="26">
        <v>11</v>
      </c>
      <c r="B17" s="26" t="s">
        <v>10</v>
      </c>
      <c r="C17" s="12">
        <v>76</v>
      </c>
      <c r="D17" s="12">
        <v>76</v>
      </c>
      <c r="E17" s="20">
        <f t="shared" si="0"/>
        <v>0</v>
      </c>
      <c r="F17" s="16">
        <v>956205.6</v>
      </c>
      <c r="G17" s="16">
        <v>898599.9</v>
      </c>
      <c r="H17" s="23">
        <f t="shared" si="1"/>
        <v>6.4106060995555367</v>
      </c>
      <c r="I17" s="35">
        <v>15</v>
      </c>
      <c r="J17" s="12">
        <v>15</v>
      </c>
      <c r="K17" s="20">
        <f t="shared" si="2"/>
        <v>0</v>
      </c>
      <c r="L17" s="36">
        <v>386693.6</v>
      </c>
      <c r="M17" s="37">
        <v>395118.1</v>
      </c>
      <c r="N17" s="23">
        <f t="shared" si="3"/>
        <v>-2.1321473250655942</v>
      </c>
    </row>
    <row r="18" spans="1:14" ht="19.149999999999999" customHeight="1" x14ac:dyDescent="0.25">
      <c r="A18" s="26">
        <v>12</v>
      </c>
      <c r="B18" s="26" t="s">
        <v>11</v>
      </c>
      <c r="C18" s="12">
        <v>23</v>
      </c>
      <c r="D18" s="12">
        <v>0</v>
      </c>
      <c r="E18" s="20">
        <f t="shared" si="0"/>
        <v>23</v>
      </c>
      <c r="F18" s="16">
        <v>309007.75</v>
      </c>
      <c r="G18" s="16">
        <v>0</v>
      </c>
      <c r="H18" s="23">
        <v>0</v>
      </c>
      <c r="I18" s="35">
        <v>7</v>
      </c>
      <c r="J18" s="12">
        <v>1</v>
      </c>
      <c r="K18" s="20">
        <f t="shared" si="2"/>
        <v>6</v>
      </c>
      <c r="L18" s="36">
        <v>1532.9169999999999</v>
      </c>
      <c r="M18" s="37">
        <v>190.53200000000001</v>
      </c>
      <c r="N18" s="23">
        <f t="shared" si="3"/>
        <v>704.54569311191813</v>
      </c>
    </row>
    <row r="19" spans="1:14" ht="19.149999999999999" customHeight="1" x14ac:dyDescent="0.25">
      <c r="A19" s="26">
        <v>13</v>
      </c>
      <c r="B19" s="26" t="s">
        <v>37</v>
      </c>
      <c r="C19" s="12">
        <v>82</v>
      </c>
      <c r="D19" s="12">
        <v>56</v>
      </c>
      <c r="E19" s="20">
        <f t="shared" si="0"/>
        <v>26</v>
      </c>
      <c r="F19" s="16">
        <v>479802</v>
      </c>
      <c r="G19" s="16">
        <v>461998.7</v>
      </c>
      <c r="H19" s="23">
        <f t="shared" si="1"/>
        <v>3.8535389818196428</v>
      </c>
      <c r="I19" s="35">
        <v>12</v>
      </c>
      <c r="J19" s="12">
        <v>12</v>
      </c>
      <c r="K19" s="20">
        <f t="shared" si="2"/>
        <v>0</v>
      </c>
      <c r="L19" s="36">
        <v>67677</v>
      </c>
      <c r="M19" s="37">
        <v>63164.2</v>
      </c>
      <c r="N19" s="23">
        <f t="shared" si="3"/>
        <v>7.1445534020853625</v>
      </c>
    </row>
    <row r="20" spans="1:14" ht="19.149999999999999" customHeight="1" x14ac:dyDescent="0.25">
      <c r="A20" s="26">
        <v>14</v>
      </c>
      <c r="B20" s="26" t="s">
        <v>12</v>
      </c>
      <c r="C20" s="12">
        <v>84</v>
      </c>
      <c r="D20" s="12">
        <v>84</v>
      </c>
      <c r="E20" s="20">
        <f t="shared" si="0"/>
        <v>0</v>
      </c>
      <c r="F20" s="16">
        <v>598255.74</v>
      </c>
      <c r="G20" s="16">
        <v>576620.71100000001</v>
      </c>
      <c r="H20" s="23">
        <f t="shared" si="1"/>
        <v>3.7520381400244189</v>
      </c>
      <c r="I20" s="35">
        <v>22</v>
      </c>
      <c r="J20" s="12">
        <v>22</v>
      </c>
      <c r="K20" s="20">
        <f t="shared" si="2"/>
        <v>0</v>
      </c>
      <c r="L20" s="36">
        <v>47248.7</v>
      </c>
      <c r="M20" s="37">
        <v>28554.2</v>
      </c>
      <c r="N20" s="23">
        <f t="shared" si="3"/>
        <v>65.470228547814315</v>
      </c>
    </row>
    <row r="21" spans="1:14" ht="19.149999999999999" customHeight="1" x14ac:dyDescent="0.25">
      <c r="A21" s="26">
        <v>15</v>
      </c>
      <c r="B21" s="26" t="s">
        <v>13</v>
      </c>
      <c r="C21" s="12">
        <v>81</v>
      </c>
      <c r="D21" s="12">
        <v>76</v>
      </c>
      <c r="E21" s="20">
        <f t="shared" si="0"/>
        <v>5</v>
      </c>
      <c r="F21" s="16">
        <v>821139.5</v>
      </c>
      <c r="G21" s="16">
        <v>741357.9</v>
      </c>
      <c r="H21" s="23">
        <f t="shared" si="1"/>
        <v>10.761549853316458</v>
      </c>
      <c r="I21" s="35">
        <v>16</v>
      </c>
      <c r="J21" s="12">
        <v>15</v>
      </c>
      <c r="K21" s="20">
        <f t="shared" si="2"/>
        <v>1</v>
      </c>
      <c r="L21" s="36">
        <v>90145.87</v>
      </c>
      <c r="M21" s="37">
        <v>104731.14</v>
      </c>
      <c r="N21" s="23">
        <f t="shared" si="3"/>
        <v>-13.926392856985997</v>
      </c>
    </row>
    <row r="22" spans="1:14" ht="19.149999999999999" customHeight="1" x14ac:dyDescent="0.25">
      <c r="A22" s="26">
        <v>16</v>
      </c>
      <c r="B22" s="26" t="s">
        <v>14</v>
      </c>
      <c r="C22" s="12">
        <v>42</v>
      </c>
      <c r="D22" s="12">
        <v>39</v>
      </c>
      <c r="E22" s="20">
        <f t="shared" si="0"/>
        <v>3</v>
      </c>
      <c r="F22" s="16">
        <v>393246.3</v>
      </c>
      <c r="G22" s="16">
        <v>417831.89</v>
      </c>
      <c r="H22" s="23">
        <f t="shared" si="1"/>
        <v>-5.8840865401633238</v>
      </c>
      <c r="I22" s="35">
        <v>17</v>
      </c>
      <c r="J22" s="12">
        <v>14</v>
      </c>
      <c r="K22" s="20">
        <f t="shared" si="2"/>
        <v>3</v>
      </c>
      <c r="L22" s="36">
        <v>93046.5</v>
      </c>
      <c r="M22" s="37">
        <v>91137.1</v>
      </c>
      <c r="N22" s="23">
        <f t="shared" si="3"/>
        <v>2.0950853165176357</v>
      </c>
    </row>
    <row r="23" spans="1:14" ht="19.149999999999999" customHeight="1" x14ac:dyDescent="0.25">
      <c r="A23" s="26">
        <v>17</v>
      </c>
      <c r="B23" s="26" t="s">
        <v>15</v>
      </c>
      <c r="C23" s="12">
        <v>102</v>
      </c>
      <c r="D23" s="12">
        <v>104</v>
      </c>
      <c r="E23" s="20">
        <f t="shared" si="0"/>
        <v>-2</v>
      </c>
      <c r="F23" s="16">
        <v>2028272.6</v>
      </c>
      <c r="G23" s="16">
        <v>1943762.6</v>
      </c>
      <c r="H23" s="23">
        <f t="shared" si="1"/>
        <v>4.347753166976255</v>
      </c>
      <c r="I23" s="35">
        <v>13</v>
      </c>
      <c r="J23" s="12">
        <v>11</v>
      </c>
      <c r="K23" s="20">
        <f t="shared" si="2"/>
        <v>2</v>
      </c>
      <c r="L23" s="36">
        <v>48162.930999999997</v>
      </c>
      <c r="M23" s="37">
        <v>80361.08</v>
      </c>
      <c r="N23" s="23">
        <f t="shared" si="3"/>
        <v>-40.066844547136505</v>
      </c>
    </row>
    <row r="24" spans="1:14" ht="19.149999999999999" customHeight="1" x14ac:dyDescent="0.25">
      <c r="A24" s="26">
        <v>18</v>
      </c>
      <c r="B24" s="26" t="s">
        <v>16</v>
      </c>
      <c r="C24" s="12">
        <v>78</v>
      </c>
      <c r="D24" s="12">
        <v>76</v>
      </c>
      <c r="E24" s="20">
        <f t="shared" si="0"/>
        <v>2</v>
      </c>
      <c r="F24" s="16">
        <v>780794.95</v>
      </c>
      <c r="G24" s="16">
        <v>687814.2</v>
      </c>
      <c r="H24" s="23">
        <f t="shared" si="1"/>
        <v>13.518294620843827</v>
      </c>
      <c r="I24" s="35">
        <v>17</v>
      </c>
      <c r="J24" s="12">
        <v>17</v>
      </c>
      <c r="K24" s="20">
        <f t="shared" si="2"/>
        <v>0</v>
      </c>
      <c r="L24" s="36">
        <v>84500.479999999996</v>
      </c>
      <c r="M24" s="37">
        <v>88889.12</v>
      </c>
      <c r="N24" s="23">
        <f t="shared" si="3"/>
        <v>-4.937207163261375</v>
      </c>
    </row>
    <row r="25" spans="1:14" ht="19.149999999999999" customHeight="1" x14ac:dyDescent="0.25">
      <c r="A25" s="26">
        <v>19</v>
      </c>
      <c r="B25" s="26" t="s">
        <v>17</v>
      </c>
      <c r="C25" s="12">
        <v>66</v>
      </c>
      <c r="D25" s="12">
        <v>55</v>
      </c>
      <c r="E25" s="20">
        <f t="shared" si="0"/>
        <v>11</v>
      </c>
      <c r="F25" s="16">
        <v>572250</v>
      </c>
      <c r="G25" s="16">
        <v>544815.11</v>
      </c>
      <c r="H25" s="23">
        <f t="shared" si="1"/>
        <v>5.0356330976209556</v>
      </c>
      <c r="I25" s="35">
        <v>12</v>
      </c>
      <c r="J25" s="12">
        <v>12</v>
      </c>
      <c r="K25" s="20">
        <f t="shared" si="2"/>
        <v>0</v>
      </c>
      <c r="L25" s="36">
        <v>47048.548999999999</v>
      </c>
      <c r="M25" s="37">
        <v>12927.249</v>
      </c>
      <c r="N25" s="23">
        <f t="shared" si="3"/>
        <v>263.94865605203398</v>
      </c>
    </row>
    <row r="26" spans="1:14" ht="19.149999999999999" customHeight="1" x14ac:dyDescent="0.25">
      <c r="A26" s="26">
        <v>20</v>
      </c>
      <c r="B26" s="26" t="s">
        <v>18</v>
      </c>
      <c r="C26" s="12">
        <v>66</v>
      </c>
      <c r="D26" s="12">
        <v>66</v>
      </c>
      <c r="E26" s="20">
        <f t="shared" si="0"/>
        <v>0</v>
      </c>
      <c r="F26" s="16">
        <v>778679.5</v>
      </c>
      <c r="G26" s="16">
        <v>718344</v>
      </c>
      <c r="H26" s="23">
        <f t="shared" si="1"/>
        <v>8.3992488278596333</v>
      </c>
      <c r="I26" s="35">
        <v>2</v>
      </c>
      <c r="J26" s="12">
        <v>2</v>
      </c>
      <c r="K26" s="20">
        <f t="shared" si="2"/>
        <v>0</v>
      </c>
      <c r="L26" s="36">
        <v>44506.400000000001</v>
      </c>
      <c r="M26" s="37">
        <v>46223.4</v>
      </c>
      <c r="N26" s="23">
        <f t="shared" si="3"/>
        <v>-3.7145688114677848</v>
      </c>
    </row>
    <row r="27" spans="1:14" ht="19.149999999999999" customHeight="1" x14ac:dyDescent="0.25">
      <c r="A27" s="26">
        <v>21</v>
      </c>
      <c r="B27" s="26" t="s">
        <v>19</v>
      </c>
      <c r="C27" s="12">
        <v>55</v>
      </c>
      <c r="D27" s="12">
        <v>55</v>
      </c>
      <c r="E27" s="20">
        <f t="shared" si="0"/>
        <v>0</v>
      </c>
      <c r="F27" s="16">
        <v>1553339.4</v>
      </c>
      <c r="G27" s="16">
        <v>1535701.9</v>
      </c>
      <c r="H27" s="23">
        <f t="shared" si="1"/>
        <v>1.1484976348599947</v>
      </c>
      <c r="I27" s="35">
        <v>8</v>
      </c>
      <c r="J27" s="12">
        <v>8</v>
      </c>
      <c r="K27" s="20">
        <f t="shared" si="2"/>
        <v>0</v>
      </c>
      <c r="L27" s="36">
        <v>11095.539999999999</v>
      </c>
      <c r="M27" s="37">
        <v>11117.721</v>
      </c>
      <c r="N27" s="23">
        <f t="shared" si="3"/>
        <v>-0.19951031330971963</v>
      </c>
    </row>
    <row r="28" spans="1:14" ht="19.149999999999999" customHeight="1" x14ac:dyDescent="0.25">
      <c r="A28" s="26">
        <v>22</v>
      </c>
      <c r="B28" s="26" t="s">
        <v>20</v>
      </c>
      <c r="C28" s="12">
        <v>86</v>
      </c>
      <c r="D28" s="12">
        <v>86</v>
      </c>
      <c r="E28" s="20">
        <f t="shared" si="0"/>
        <v>0</v>
      </c>
      <c r="F28" s="16">
        <v>1056789.7</v>
      </c>
      <c r="G28" s="16">
        <v>1067250.8</v>
      </c>
      <c r="H28" s="23">
        <f t="shared" si="1"/>
        <v>-0.98019134771321725</v>
      </c>
      <c r="I28" s="35">
        <v>27</v>
      </c>
      <c r="J28" s="12">
        <v>11</v>
      </c>
      <c r="K28" s="20">
        <f t="shared" si="2"/>
        <v>16</v>
      </c>
      <c r="L28" s="36">
        <v>212015.5</v>
      </c>
      <c r="M28" s="37">
        <v>107364.2</v>
      </c>
      <c r="N28" s="23">
        <f t="shared" si="3"/>
        <v>97.473180073059737</v>
      </c>
    </row>
    <row r="29" spans="1:14" ht="19.149999999999999" customHeight="1" x14ac:dyDescent="0.25">
      <c r="A29" s="26">
        <v>23</v>
      </c>
      <c r="B29" s="26" t="s">
        <v>21</v>
      </c>
      <c r="C29" s="13">
        <v>62</v>
      </c>
      <c r="D29" s="13">
        <v>62</v>
      </c>
      <c r="E29" s="20">
        <f t="shared" si="0"/>
        <v>0</v>
      </c>
      <c r="F29" s="16">
        <v>514444.97</v>
      </c>
      <c r="G29" s="16">
        <v>482265.4</v>
      </c>
      <c r="H29" s="23">
        <f t="shared" si="1"/>
        <v>6.6725852611445786</v>
      </c>
      <c r="I29" s="35">
        <v>18</v>
      </c>
      <c r="J29" s="12">
        <v>15</v>
      </c>
      <c r="K29" s="20">
        <f t="shared" si="2"/>
        <v>3</v>
      </c>
      <c r="L29" s="36">
        <v>43559.360000000001</v>
      </c>
      <c r="M29" s="37">
        <v>36795.660000000003</v>
      </c>
      <c r="N29" s="23">
        <f t="shared" si="3"/>
        <v>18.381787417320403</v>
      </c>
    </row>
    <row r="30" spans="1:14" ht="19.149999999999999" customHeight="1" x14ac:dyDescent="0.25">
      <c r="A30" s="26">
        <v>24</v>
      </c>
      <c r="B30" s="26" t="s">
        <v>22</v>
      </c>
      <c r="C30" s="12">
        <v>72</v>
      </c>
      <c r="D30" s="12">
        <v>49</v>
      </c>
      <c r="E30" s="20">
        <f t="shared" si="0"/>
        <v>23</v>
      </c>
      <c r="F30" s="16">
        <v>439991.4</v>
      </c>
      <c r="G30" s="16">
        <v>424267.26</v>
      </c>
      <c r="H30" s="23">
        <f t="shared" si="1"/>
        <v>3.7061874630627907</v>
      </c>
      <c r="I30" s="35">
        <v>16</v>
      </c>
      <c r="J30" s="12">
        <v>15</v>
      </c>
      <c r="K30" s="20">
        <f t="shared" si="2"/>
        <v>1</v>
      </c>
      <c r="L30" s="36">
        <v>149748.73199999999</v>
      </c>
      <c r="M30" s="37">
        <v>148980.071</v>
      </c>
      <c r="N30" s="23">
        <f t="shared" si="3"/>
        <v>0.51594887479949769</v>
      </c>
    </row>
    <row r="31" spans="1:14" ht="19.149999999999999" customHeight="1" x14ac:dyDescent="0.25">
      <c r="A31" s="26">
        <v>25</v>
      </c>
      <c r="B31" s="26" t="s">
        <v>23</v>
      </c>
      <c r="C31" s="12">
        <v>71</v>
      </c>
      <c r="D31" s="12">
        <v>69</v>
      </c>
      <c r="E31" s="20">
        <f t="shared" si="0"/>
        <v>2</v>
      </c>
      <c r="F31" s="16">
        <v>655692</v>
      </c>
      <c r="G31" s="16">
        <v>648970.6</v>
      </c>
      <c r="H31" s="23">
        <f t="shared" si="1"/>
        <v>1.0357017713899557</v>
      </c>
      <c r="I31" s="35">
        <v>11</v>
      </c>
      <c r="J31" s="12">
        <v>11</v>
      </c>
      <c r="K31" s="20">
        <f t="shared" si="2"/>
        <v>0</v>
      </c>
      <c r="L31" s="36">
        <v>62552.7</v>
      </c>
      <c r="M31" s="37">
        <v>64298.7</v>
      </c>
      <c r="N31" s="23">
        <f t="shared" si="3"/>
        <v>-2.7154514788012825</v>
      </c>
    </row>
    <row r="32" spans="1:14" ht="19.149999999999999" customHeight="1" x14ac:dyDescent="0.25">
      <c r="A32" s="26">
        <v>26</v>
      </c>
      <c r="B32" s="26" t="s">
        <v>24</v>
      </c>
      <c r="C32" s="12">
        <v>95</v>
      </c>
      <c r="D32" s="12">
        <v>95</v>
      </c>
      <c r="E32" s="20">
        <f t="shared" si="0"/>
        <v>0</v>
      </c>
      <c r="F32" s="16">
        <v>792289</v>
      </c>
      <c r="G32" s="16">
        <v>751165.6</v>
      </c>
      <c r="H32" s="23">
        <f t="shared" si="1"/>
        <v>5.4746117234335578</v>
      </c>
      <c r="I32" s="35">
        <v>16</v>
      </c>
      <c r="J32" s="12">
        <v>16</v>
      </c>
      <c r="K32" s="20">
        <f t="shared" si="2"/>
        <v>0</v>
      </c>
      <c r="L32" s="36">
        <v>241047.1</v>
      </c>
      <c r="M32" s="37">
        <v>237431.4</v>
      </c>
      <c r="N32" s="23">
        <f t="shared" si="3"/>
        <v>1.5228398602712243</v>
      </c>
    </row>
    <row r="33" spans="1:15" ht="19.149999999999999" customHeight="1" x14ac:dyDescent="0.25">
      <c r="A33" s="26">
        <v>27</v>
      </c>
      <c r="B33" s="26" t="s">
        <v>25</v>
      </c>
      <c r="C33" s="12">
        <v>59</v>
      </c>
      <c r="D33" s="12">
        <v>59</v>
      </c>
      <c r="E33" s="20">
        <f t="shared" si="0"/>
        <v>0</v>
      </c>
      <c r="F33" s="16">
        <v>628762.1</v>
      </c>
      <c r="G33" s="16">
        <v>642938.5</v>
      </c>
      <c r="H33" s="23">
        <f t="shared" si="1"/>
        <v>-2.2049387305317731</v>
      </c>
      <c r="I33" s="35">
        <v>14</v>
      </c>
      <c r="J33" s="12">
        <v>15</v>
      </c>
      <c r="K33" s="20">
        <f t="shared" si="2"/>
        <v>-1</v>
      </c>
      <c r="L33" s="36">
        <v>45066.2</v>
      </c>
      <c r="M33" s="37">
        <v>29162.9</v>
      </c>
      <c r="N33" s="23">
        <f t="shared" si="3"/>
        <v>54.532642501260142</v>
      </c>
    </row>
    <row r="34" spans="1:15" ht="19.149999999999999" customHeight="1" x14ac:dyDescent="0.25">
      <c r="A34" s="26">
        <v>28</v>
      </c>
      <c r="B34" s="26" t="s">
        <v>26</v>
      </c>
      <c r="C34" s="12">
        <v>53</v>
      </c>
      <c r="D34" s="12">
        <v>53</v>
      </c>
      <c r="E34" s="20">
        <f t="shared" si="0"/>
        <v>0</v>
      </c>
      <c r="F34" s="16">
        <v>479747</v>
      </c>
      <c r="G34" s="16">
        <v>372860</v>
      </c>
      <c r="H34" s="23">
        <f t="shared" si="1"/>
        <v>28.666791825349996</v>
      </c>
      <c r="I34" s="35">
        <v>9</v>
      </c>
      <c r="J34" s="12">
        <v>7</v>
      </c>
      <c r="K34" s="20">
        <f t="shared" si="2"/>
        <v>2</v>
      </c>
      <c r="L34" s="36">
        <v>61826</v>
      </c>
      <c r="M34" s="37">
        <v>39912</v>
      </c>
      <c r="N34" s="23">
        <f t="shared" si="3"/>
        <v>54.905792744036887</v>
      </c>
    </row>
    <row r="35" spans="1:15" ht="19.149999999999999" customHeight="1" x14ac:dyDescent="0.25">
      <c r="A35" s="26">
        <v>29</v>
      </c>
      <c r="B35" s="26" t="s">
        <v>27</v>
      </c>
      <c r="C35" s="12">
        <v>55</v>
      </c>
      <c r="D35" s="12">
        <v>50</v>
      </c>
      <c r="E35" s="20">
        <f t="shared" si="0"/>
        <v>5</v>
      </c>
      <c r="F35" s="16">
        <v>746398</v>
      </c>
      <c r="G35" s="16">
        <v>719760</v>
      </c>
      <c r="H35" s="23">
        <f t="shared" si="1"/>
        <v>3.7009558741802824</v>
      </c>
      <c r="I35" s="35">
        <v>14</v>
      </c>
      <c r="J35" s="12">
        <v>14</v>
      </c>
      <c r="K35" s="20">
        <f t="shared" si="2"/>
        <v>0</v>
      </c>
      <c r="L35" s="36">
        <v>1256.4000000000001</v>
      </c>
      <c r="M35" s="37">
        <v>3681.6</v>
      </c>
      <c r="N35" s="23">
        <f t="shared" si="3"/>
        <v>-65.873533246414596</v>
      </c>
    </row>
    <row r="36" spans="1:15" ht="19.149999999999999" customHeight="1" x14ac:dyDescent="0.25">
      <c r="A36" s="26">
        <v>30</v>
      </c>
      <c r="B36" s="26" t="s">
        <v>33</v>
      </c>
      <c r="C36" s="13">
        <v>47</v>
      </c>
      <c r="D36" s="13">
        <v>47</v>
      </c>
      <c r="E36" s="20">
        <f t="shared" si="0"/>
        <v>0</v>
      </c>
      <c r="F36" s="16">
        <v>361761.1</v>
      </c>
      <c r="G36" s="16">
        <v>351218.3</v>
      </c>
      <c r="H36" s="23">
        <f t="shared" si="1"/>
        <v>3.0017798047539062</v>
      </c>
      <c r="I36" s="35">
        <v>9</v>
      </c>
      <c r="J36" s="12">
        <v>9</v>
      </c>
      <c r="K36" s="20">
        <f t="shared" si="2"/>
        <v>0</v>
      </c>
      <c r="L36" s="36">
        <v>93963.8</v>
      </c>
      <c r="M36" s="37">
        <v>95964.1</v>
      </c>
      <c r="N36" s="23">
        <f t="shared" si="3"/>
        <v>-2.0844253215525419</v>
      </c>
    </row>
    <row r="37" spans="1:15" ht="19.149999999999999" customHeight="1" x14ac:dyDescent="0.25">
      <c r="A37" s="26">
        <v>31</v>
      </c>
      <c r="B37" s="26" t="s">
        <v>34</v>
      </c>
      <c r="C37" s="12">
        <v>72</v>
      </c>
      <c r="D37" s="12">
        <v>59</v>
      </c>
      <c r="E37" s="20">
        <f t="shared" si="0"/>
        <v>13</v>
      </c>
      <c r="F37" s="16">
        <v>721464.1</v>
      </c>
      <c r="G37" s="16">
        <v>669172.9</v>
      </c>
      <c r="H37" s="23">
        <f t="shared" si="1"/>
        <v>7.8143032988932974</v>
      </c>
      <c r="I37" s="35">
        <v>2</v>
      </c>
      <c r="J37" s="12">
        <v>2</v>
      </c>
      <c r="K37" s="20">
        <f t="shared" si="2"/>
        <v>0</v>
      </c>
      <c r="L37" s="36">
        <v>3907.8</v>
      </c>
      <c r="M37" s="37">
        <v>12439.1</v>
      </c>
      <c r="N37" s="23">
        <f t="shared" si="3"/>
        <v>-68.584543897870418</v>
      </c>
    </row>
    <row r="38" spans="1:15" ht="19.149999999999999" customHeight="1" x14ac:dyDescent="0.25">
      <c r="A38" s="26">
        <v>32</v>
      </c>
      <c r="B38" s="26" t="s">
        <v>28</v>
      </c>
      <c r="C38" s="12">
        <v>103</v>
      </c>
      <c r="D38" s="12">
        <v>79</v>
      </c>
      <c r="E38" s="20">
        <f t="shared" si="0"/>
        <v>24</v>
      </c>
      <c r="F38" s="16">
        <v>1315163.6000000001</v>
      </c>
      <c r="G38" s="16">
        <v>1255755.8999999999</v>
      </c>
      <c r="H38" s="23">
        <f t="shared" si="1"/>
        <v>4.7308318439913517</v>
      </c>
      <c r="I38" s="35">
        <v>26</v>
      </c>
      <c r="J38" s="12">
        <v>20</v>
      </c>
      <c r="K38" s="20">
        <f t="shared" si="2"/>
        <v>6</v>
      </c>
      <c r="L38" s="36">
        <v>20166.062000000002</v>
      </c>
      <c r="M38" s="37">
        <v>16689.097999999998</v>
      </c>
      <c r="N38" s="23">
        <f t="shared" si="3"/>
        <v>20.833744280248123</v>
      </c>
    </row>
    <row r="39" spans="1:15" ht="19.149999999999999" customHeight="1" x14ac:dyDescent="0.25">
      <c r="A39" s="26">
        <v>33</v>
      </c>
      <c r="B39" s="26" t="s">
        <v>29</v>
      </c>
      <c r="C39" s="12">
        <v>23</v>
      </c>
      <c r="D39" s="12">
        <v>23</v>
      </c>
      <c r="E39" s="20">
        <f t="shared" si="0"/>
        <v>0</v>
      </c>
      <c r="F39" s="16">
        <v>2312725.2000000002</v>
      </c>
      <c r="G39" s="16">
        <v>2373203</v>
      </c>
      <c r="H39" s="23">
        <f t="shared" si="1"/>
        <v>-2.5483618552647966</v>
      </c>
      <c r="I39" s="35">
        <v>24</v>
      </c>
      <c r="J39" s="12">
        <v>24</v>
      </c>
      <c r="K39" s="20">
        <f t="shared" si="2"/>
        <v>0</v>
      </c>
      <c r="L39" s="36">
        <v>229914</v>
      </c>
      <c r="M39" s="37">
        <v>230464.3</v>
      </c>
      <c r="N39" s="23">
        <f t="shared" si="3"/>
        <v>-0.23877884774344155</v>
      </c>
    </row>
    <row r="40" spans="1:15" ht="19.149999999999999" customHeight="1" x14ac:dyDescent="0.25">
      <c r="A40" s="26">
        <v>34</v>
      </c>
      <c r="B40" s="26" t="s">
        <v>30</v>
      </c>
      <c r="C40" s="13">
        <v>111</v>
      </c>
      <c r="D40" s="13">
        <v>107</v>
      </c>
      <c r="E40" s="20">
        <f t="shared" si="0"/>
        <v>4</v>
      </c>
      <c r="F40" s="16">
        <v>9956240.8800000008</v>
      </c>
      <c r="G40" s="16">
        <v>9509302.8000000007</v>
      </c>
      <c r="H40" s="23">
        <f t="shared" si="1"/>
        <v>4.7000089217897241</v>
      </c>
      <c r="I40" s="35">
        <v>91</v>
      </c>
      <c r="J40" s="12">
        <v>90</v>
      </c>
      <c r="K40" s="20">
        <f t="shared" si="2"/>
        <v>1</v>
      </c>
      <c r="L40" s="36">
        <v>3320312.2769999998</v>
      </c>
      <c r="M40" s="37">
        <v>3154080.85</v>
      </c>
      <c r="N40" s="23">
        <f t="shared" si="3"/>
        <v>5.2703603650489708</v>
      </c>
    </row>
    <row r="41" spans="1:15" ht="19.149999999999999" customHeight="1" x14ac:dyDescent="0.25">
      <c r="A41" s="27">
        <v>35</v>
      </c>
      <c r="B41" s="27" t="s">
        <v>31</v>
      </c>
      <c r="C41" s="14">
        <v>123</v>
      </c>
      <c r="D41" s="14">
        <v>121</v>
      </c>
      <c r="E41" s="21">
        <f t="shared" si="0"/>
        <v>2</v>
      </c>
      <c r="F41" s="17">
        <v>1190929.3999999999</v>
      </c>
      <c r="G41" s="17">
        <v>1117319.6000000001</v>
      </c>
      <c r="H41" s="24">
        <f t="shared" si="1"/>
        <v>6.5880702352307976</v>
      </c>
      <c r="I41" s="38">
        <v>54</v>
      </c>
      <c r="J41" s="18">
        <v>53</v>
      </c>
      <c r="K41" s="21">
        <f t="shared" si="2"/>
        <v>1</v>
      </c>
      <c r="L41" s="39">
        <v>473601.04</v>
      </c>
      <c r="M41" s="40">
        <v>469522.75400000002</v>
      </c>
      <c r="N41" s="24">
        <f t="shared" si="3"/>
        <v>0.86860241921309822</v>
      </c>
    </row>
    <row r="42" spans="1:15" s="30" customFormat="1" ht="19.149999999999999" customHeight="1" x14ac:dyDescent="0.2">
      <c r="A42" s="54" t="s">
        <v>32</v>
      </c>
      <c r="B42" s="54"/>
      <c r="C42" s="6">
        <f>SUM(C7:C41)</f>
        <v>2400</v>
      </c>
      <c r="D42" s="6">
        <f>SUM(D7:D41)</f>
        <v>2179</v>
      </c>
      <c r="E42" s="7">
        <f t="shared" si="0"/>
        <v>221</v>
      </c>
      <c r="F42" s="8">
        <f>SUM(F7:F41)</f>
        <v>36532867.480000004</v>
      </c>
      <c r="G42" s="8">
        <f>SUM(G7:G41)</f>
        <v>34271565.490999997</v>
      </c>
      <c r="H42" s="9">
        <f>(F42-G42)/G42*100</f>
        <v>6.5981870294015161</v>
      </c>
      <c r="I42" s="7">
        <f>SUM(I7:I41)</f>
        <v>608</v>
      </c>
      <c r="J42" s="7">
        <f>SUM(J7:J41)</f>
        <v>540</v>
      </c>
      <c r="K42" s="7">
        <f t="shared" si="2"/>
        <v>68</v>
      </c>
      <c r="L42" s="10">
        <f>SUM(L7:L41)</f>
        <v>6384841.2049999991</v>
      </c>
      <c r="M42" s="10">
        <f>SUM(M7:M41)</f>
        <v>5987083.8999999994</v>
      </c>
      <c r="N42" s="9">
        <f t="shared" si="3"/>
        <v>6.6435899620514718</v>
      </c>
      <c r="O42" s="31"/>
    </row>
    <row r="43" spans="1:15" ht="90.75" customHeight="1" x14ac:dyDescent="0.2">
      <c r="A43" s="55" t="s">
        <v>49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  <row r="44" spans="1:15" ht="75" customHeight="1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6">
    <mergeCell ref="A42:B42"/>
    <mergeCell ref="A43:N44"/>
    <mergeCell ref="I4:J5"/>
    <mergeCell ref="K4:K6"/>
    <mergeCell ref="L4:M5"/>
    <mergeCell ref="N4:N6"/>
    <mergeCell ref="M1:N1"/>
    <mergeCell ref="B2:M2"/>
    <mergeCell ref="A3:A6"/>
    <mergeCell ref="B3:B6"/>
    <mergeCell ref="C3:H3"/>
    <mergeCell ref="I3:N3"/>
    <mergeCell ref="C4:D5"/>
    <mergeCell ref="E4:E6"/>
    <mergeCell ref="F4:G5"/>
    <mergeCell ref="H4:H6"/>
  </mergeCells>
  <phoneticPr fontId="8" type="noConversion"/>
  <pageMargins left="0.39370078740157483" right="0.19685039370078741" top="0.39370078740157483" bottom="0.39370078740157483" header="0.51181102362204722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Comparativ2016_2015</vt:lpstr>
      <vt:lpstr>Comparativ2016_2015!Imprimare_titluri</vt:lpstr>
      <vt:lpstr>Comparativ2016_2015!Zona_de_imprimat</vt:lpstr>
    </vt:vector>
  </TitlesOfParts>
  <Company>dpaps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Viorica Bolun</cp:lastModifiedBy>
  <cp:lastPrinted>2016-07-08T11:03:17Z</cp:lastPrinted>
  <dcterms:created xsi:type="dcterms:W3CDTF">2005-10-09T09:12:25Z</dcterms:created>
  <dcterms:modified xsi:type="dcterms:W3CDTF">2026-07-29T14:54:09Z</dcterms:modified>
</cp:coreProperties>
</file>