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F35A50A-36D7-4ACB-81FC-A8F6CA491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 anul 2021 cu 2020" sheetId="2" r:id="rId1"/>
  </sheets>
  <definedNames>
    <definedName name="_xlnm.Print_Titles" localSheetId="0">'Comparativ anul 2021 cu 2020'!$4:$7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3" i="2" l="1"/>
  <c r="M43" i="2"/>
  <c r="O43" i="2" s="1"/>
  <c r="P43" i="2" s="1"/>
  <c r="L43" i="2"/>
  <c r="K43" i="2"/>
  <c r="J43" i="2"/>
  <c r="G43" i="2"/>
  <c r="F43" i="2"/>
  <c r="H43" i="2" s="1"/>
  <c r="I43" i="2" s="1"/>
  <c r="D43" i="2"/>
  <c r="C43" i="2"/>
  <c r="O42" i="2"/>
  <c r="E42" i="2"/>
  <c r="O41" i="2"/>
  <c r="E41" i="2"/>
  <c r="O40" i="2"/>
  <c r="E40" i="2"/>
  <c r="O39" i="2"/>
  <c r="E39" i="2"/>
  <c r="O38" i="2"/>
  <c r="E38" i="2"/>
  <c r="O37" i="2"/>
  <c r="E37" i="2"/>
  <c r="O36" i="2"/>
  <c r="E36" i="2"/>
  <c r="O35" i="2"/>
  <c r="E35" i="2"/>
  <c r="O34" i="2"/>
  <c r="E34" i="2"/>
  <c r="O33" i="2"/>
  <c r="E33" i="2"/>
  <c r="O32" i="2"/>
  <c r="E32" i="2"/>
  <c r="O31" i="2"/>
  <c r="E31" i="2"/>
  <c r="O30" i="2"/>
  <c r="E30" i="2"/>
  <c r="O29" i="2"/>
  <c r="E29" i="2"/>
  <c r="O28" i="2"/>
  <c r="E28" i="2"/>
  <c r="O27" i="2"/>
  <c r="E27" i="2"/>
  <c r="O26" i="2"/>
  <c r="E26" i="2"/>
  <c r="O25" i="2"/>
  <c r="E25" i="2"/>
  <c r="O24" i="2"/>
  <c r="E24" i="2"/>
  <c r="O23" i="2"/>
  <c r="E23" i="2"/>
  <c r="O22" i="2"/>
  <c r="E22" i="2"/>
  <c r="O21" i="2"/>
  <c r="E21" i="2"/>
  <c r="O20" i="2"/>
  <c r="E20" i="2"/>
  <c r="O19" i="2"/>
  <c r="E19" i="2"/>
  <c r="O18" i="2"/>
  <c r="E18" i="2"/>
  <c r="O17" i="2"/>
  <c r="E17" i="2"/>
  <c r="O16" i="2"/>
  <c r="E16" i="2"/>
  <c r="O15" i="2"/>
  <c r="E15" i="2"/>
  <c r="O14" i="2"/>
  <c r="E14" i="2"/>
  <c r="O13" i="2"/>
  <c r="E13" i="2"/>
  <c r="O12" i="2"/>
  <c r="E12" i="2"/>
  <c r="O11" i="2"/>
  <c r="E11" i="2"/>
  <c r="O10" i="2"/>
  <c r="E10" i="2"/>
  <c r="O9" i="2"/>
  <c r="E9" i="2"/>
  <c r="O8" i="2"/>
  <c r="E8" i="2"/>
  <c r="E43" i="2" s="1"/>
</calcChain>
</file>

<file path=xl/sharedStrings.xml><?xml version="1.0" encoding="utf-8"?>
<sst xmlns="http://schemas.openxmlformats.org/spreadsheetml/2006/main" count="52" uniqueCount="49">
  <si>
    <t>Denumirea unităţii administrativ-teritorială</t>
  </si>
  <si>
    <t>Numărul</t>
  </si>
  <si>
    <t>Consiliul raional Anenii Noi</t>
  </si>
  <si>
    <t>Consiliul raional Basarabeasca</t>
  </si>
  <si>
    <t>Consiliul raional Briceni</t>
  </si>
  <si>
    <t>Consiliul raional Cahul</t>
  </si>
  <si>
    <t>Consiliul raional Calarasi</t>
  </si>
  <si>
    <t>Consiliul raional Cantemir</t>
  </si>
  <si>
    <t>Consiliul raional Causeni</t>
  </si>
  <si>
    <t>Consiliul raional Cimislia</t>
  </si>
  <si>
    <t>Consiliul raional Criuleni</t>
  </si>
  <si>
    <t>Consiliul raional Donduseni</t>
  </si>
  <si>
    <t>Consiliul raional Drochia</t>
  </si>
  <si>
    <t>Consiliul raional Dubasari</t>
  </si>
  <si>
    <t>Consiliul raional Edinet</t>
  </si>
  <si>
    <t>Consiliul raional Falesti</t>
  </si>
  <si>
    <t>Consiliul raional Floresti</t>
  </si>
  <si>
    <t>Consiliul raional Glodeni</t>
  </si>
  <si>
    <t>Consiliul raional Hincesti</t>
  </si>
  <si>
    <t>Consiliul raional Ialoveni</t>
  </si>
  <si>
    <t>Consiliul raional Leova</t>
  </si>
  <si>
    <t>Consiliul raional Nisporeni</t>
  </si>
  <si>
    <t>Consiliul raional Ocnita</t>
  </si>
  <si>
    <t>Consiliul raional Orhei</t>
  </si>
  <si>
    <t>Consiliul raional Rezina</t>
  </si>
  <si>
    <t>Consiliul raional Riscani</t>
  </si>
  <si>
    <t>Consiliul raional Singerei</t>
  </si>
  <si>
    <t>Consiliul raional Soldanesti</t>
  </si>
  <si>
    <t>Consiliul raional Soroca</t>
  </si>
  <si>
    <t>Consiliul raional Stefan Voda</t>
  </si>
  <si>
    <t>Consiliul raional Straseni</t>
  </si>
  <si>
    <t>Consiliul raional Taraclia</t>
  </si>
  <si>
    <t>Consiliul raional Telenesti</t>
  </si>
  <si>
    <t>Consiliul raional Ungheni</t>
  </si>
  <si>
    <t>Primaria mun.Balti</t>
  </si>
  <si>
    <t>Primaria mun. Chisinau</t>
  </si>
  <si>
    <t>UTA Gagauzia</t>
  </si>
  <si>
    <t>Total</t>
  </si>
  <si>
    <t>Anexa nr. 4</t>
  </si>
  <si>
    <t>Balanţa patrimoniului public al unităţilor administrativ-teritoriale ale Republicii Moldova, conform situaţiei din 01.01.2022 în comparație cu anul precedent</t>
  </si>
  <si>
    <t>Nr.</t>
  </si>
  <si>
    <t>Autorități publice locale/ Instituţii publice locale/ Instituți medico-sanitare publice</t>
  </si>
  <si>
    <t>Agenţi economici administraţi de unităţile administrativ- teritoriale</t>
  </si>
  <si>
    <t>Creşt. / descreş</t>
  </si>
  <si>
    <t>Valoarea patrimoniului public de stat, mii lei</t>
  </si>
  <si>
    <t>Creşterea / descreş.,                      mii lei</t>
  </si>
  <si>
    <t>Ritmul creşterii/ descreş., %</t>
  </si>
  <si>
    <t>Creşterea / descreş.,              mii lei</t>
  </si>
  <si>
    <t>Valoarea patrimoniului public de stat, conform capitalului propriu, mii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</si>
</sst>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9"/>
      <color theme="1"/>
      <name val="Times New Roman"/>
      <family val="2"/>
    </font>
    <font>
      <sz val="9"/>
      <color rgb="FF000000"/>
      <name val="Times New Roman"/>
      <family val="2"/>
    </font>
    <font>
      <b/>
      <sz val="9"/>
      <color theme="1"/>
      <name val="Times New Roman"/>
      <family val="1"/>
      <charset val="204"/>
    </font>
    <font>
      <b/>
      <sz val="7"/>
      <color rgb="FF000000"/>
      <name val="Times New Roman"/>
      <family val="2"/>
    </font>
    <font>
      <b/>
      <sz val="9"/>
      <color rgb="FF000000"/>
      <name val="Times New Roman"/>
      <family val="2"/>
    </font>
    <font>
      <sz val="7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 wrapText="1"/>
    </xf>
    <xf numFmtId="164" fontId="3" fillId="0" borderId="3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vertical="top" wrapText="1"/>
    </xf>
    <xf numFmtId="164" fontId="3" fillId="0" borderId="6" xfId="0" applyNumberFormat="1" applyFont="1" applyFill="1" applyBorder="1" applyAlignment="1">
      <alignment vertical="top" wrapText="1"/>
    </xf>
    <xf numFmtId="2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vertical="top" wrapText="1"/>
    </xf>
    <xf numFmtId="164" fontId="3" fillId="0" borderId="9" xfId="0" applyNumberFormat="1" applyFont="1" applyFill="1" applyBorder="1" applyAlignment="1">
      <alignment vertical="top" wrapText="1"/>
    </xf>
    <xf numFmtId="2" fontId="3" fillId="0" borderId="10" xfId="0" applyNumberFormat="1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64" fontId="6" fillId="0" borderId="11" xfId="0" applyNumberFormat="1" applyFont="1" applyFill="1" applyBorder="1" applyAlignment="1">
      <alignment vertical="center"/>
    </xf>
    <xf numFmtId="2" fontId="6" fillId="0" borderId="1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abSelected="1" topLeftCell="A13" workbookViewId="0">
      <selection activeCell="D46" sqref="D46"/>
    </sheetView>
  </sheetViews>
  <sheetFormatPr defaultRowHeight="15" x14ac:dyDescent="0.25"/>
  <cols>
    <col min="1" max="1" width="3" style="1" customWidth="1"/>
    <col min="2" max="2" width="23.5703125" style="1" customWidth="1"/>
    <col min="3" max="3" width="7.140625" style="1" customWidth="1"/>
    <col min="4" max="4" width="7.42578125" style="1" customWidth="1"/>
    <col min="5" max="5" width="6" style="1" customWidth="1"/>
    <col min="6" max="6" width="10.5703125" style="2" customWidth="1"/>
    <col min="7" max="7" width="10.42578125" style="2" customWidth="1"/>
    <col min="8" max="8" width="10.85546875" style="2" customWidth="1"/>
    <col min="9" max="9" width="7.5703125" style="1" customWidth="1"/>
    <col min="10" max="10" width="7.28515625" style="1" customWidth="1"/>
    <col min="11" max="11" width="7" style="1" customWidth="1"/>
    <col min="12" max="12" width="5.5703125" style="1" customWidth="1"/>
    <col min="13" max="13" width="9.7109375" style="2" customWidth="1"/>
    <col min="14" max="14" width="9.85546875" style="2" customWidth="1"/>
    <col min="15" max="15" width="9.42578125" style="2" customWidth="1"/>
    <col min="16" max="16" width="8" style="3" customWidth="1"/>
    <col min="17" max="16384" width="9.140625" style="1"/>
  </cols>
  <sheetData>
    <row r="1" spans="1:16" ht="11.25" customHeight="1" x14ac:dyDescent="0.25">
      <c r="O1" s="27" t="s">
        <v>38</v>
      </c>
      <c r="P1" s="27"/>
    </row>
    <row r="2" spans="1:16" ht="12.75" customHeight="1" x14ac:dyDescent="0.25">
      <c r="A2" s="28" t="s">
        <v>39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9.75" customHeight="1" x14ac:dyDescent="0.25"/>
    <row r="4" spans="1:16" s="23" customFormat="1" ht="13.5" customHeight="1" x14ac:dyDescent="0.2">
      <c r="A4" s="24" t="s">
        <v>40</v>
      </c>
      <c r="B4" s="24" t="s">
        <v>0</v>
      </c>
      <c r="C4" s="24" t="s">
        <v>41</v>
      </c>
      <c r="D4" s="24"/>
      <c r="E4" s="24"/>
      <c r="F4" s="24"/>
      <c r="G4" s="24"/>
      <c r="H4" s="24"/>
      <c r="I4" s="24"/>
      <c r="J4" s="24" t="s">
        <v>42</v>
      </c>
      <c r="K4" s="24"/>
      <c r="L4" s="24"/>
      <c r="M4" s="24"/>
      <c r="N4" s="24"/>
      <c r="O4" s="24"/>
      <c r="P4" s="24"/>
    </row>
    <row r="5" spans="1:16" s="23" customFormat="1" ht="13.5" customHeight="1" x14ac:dyDescent="0.2">
      <c r="A5" s="24"/>
      <c r="B5" s="24"/>
      <c r="C5" s="24" t="s">
        <v>1</v>
      </c>
      <c r="D5" s="24"/>
      <c r="E5" s="24" t="s">
        <v>43</v>
      </c>
      <c r="F5" s="25" t="s">
        <v>44</v>
      </c>
      <c r="G5" s="25"/>
      <c r="H5" s="25" t="s">
        <v>45</v>
      </c>
      <c r="I5" s="24" t="s">
        <v>46</v>
      </c>
      <c r="J5" s="24" t="s">
        <v>1</v>
      </c>
      <c r="K5" s="24"/>
      <c r="L5" s="24" t="s">
        <v>43</v>
      </c>
      <c r="M5" s="25" t="s">
        <v>48</v>
      </c>
      <c r="N5" s="25"/>
      <c r="O5" s="25" t="s">
        <v>47</v>
      </c>
      <c r="P5" s="26" t="s">
        <v>46</v>
      </c>
    </row>
    <row r="6" spans="1:16" s="23" customFormat="1" ht="16.5" customHeight="1" x14ac:dyDescent="0.2">
      <c r="A6" s="24"/>
      <c r="B6" s="24"/>
      <c r="C6" s="24"/>
      <c r="D6" s="24"/>
      <c r="E6" s="24"/>
      <c r="F6" s="25"/>
      <c r="G6" s="25"/>
      <c r="H6" s="25"/>
      <c r="I6" s="24"/>
      <c r="J6" s="24"/>
      <c r="K6" s="24"/>
      <c r="L6" s="24"/>
      <c r="M6" s="25"/>
      <c r="N6" s="25"/>
      <c r="O6" s="25"/>
      <c r="P6" s="26"/>
    </row>
    <row r="7" spans="1:16" s="23" customFormat="1" ht="11.25" customHeight="1" x14ac:dyDescent="0.2">
      <c r="A7" s="24"/>
      <c r="B7" s="24"/>
      <c r="C7" s="4">
        <v>44562</v>
      </c>
      <c r="D7" s="4">
        <v>44197</v>
      </c>
      <c r="E7" s="24"/>
      <c r="F7" s="4">
        <v>44562</v>
      </c>
      <c r="G7" s="4">
        <v>44197</v>
      </c>
      <c r="H7" s="25"/>
      <c r="I7" s="24"/>
      <c r="J7" s="4">
        <v>44562</v>
      </c>
      <c r="K7" s="4">
        <v>44197</v>
      </c>
      <c r="L7" s="24"/>
      <c r="M7" s="4">
        <v>44562</v>
      </c>
      <c r="N7" s="4">
        <v>44197</v>
      </c>
      <c r="O7" s="25"/>
      <c r="P7" s="26"/>
    </row>
    <row r="8" spans="1:16" s="9" customFormat="1" ht="14.25" customHeight="1" x14ac:dyDescent="0.25">
      <c r="A8" s="5">
        <v>1</v>
      </c>
      <c r="B8" s="6" t="s">
        <v>2</v>
      </c>
      <c r="C8" s="6">
        <v>78</v>
      </c>
      <c r="D8" s="6">
        <v>79</v>
      </c>
      <c r="E8" s="6">
        <f>C8-D8</f>
        <v>-1</v>
      </c>
      <c r="F8" s="7">
        <v>794008.29999999993</v>
      </c>
      <c r="G8" s="7">
        <v>725907.5</v>
      </c>
      <c r="H8" s="7">
        <v>68100.800000000003</v>
      </c>
      <c r="I8" s="6">
        <v>9.3800000000000008</v>
      </c>
      <c r="J8" s="6">
        <v>26</v>
      </c>
      <c r="K8" s="6">
        <v>17</v>
      </c>
      <c r="L8" s="6">
        <v>8</v>
      </c>
      <c r="M8" s="7">
        <v>41549.800000000003</v>
      </c>
      <c r="N8" s="7">
        <v>23887.200000000001</v>
      </c>
      <c r="O8" s="7">
        <f>M8-N8</f>
        <v>17662.600000000002</v>
      </c>
      <c r="P8" s="8">
        <v>73.941692621990029</v>
      </c>
    </row>
    <row r="9" spans="1:16" s="9" customFormat="1" ht="14.25" customHeight="1" x14ac:dyDescent="0.25">
      <c r="A9" s="10">
        <v>2</v>
      </c>
      <c r="B9" s="11" t="s">
        <v>3</v>
      </c>
      <c r="C9" s="11">
        <v>26</v>
      </c>
      <c r="D9" s="11">
        <v>26</v>
      </c>
      <c r="E9" s="11">
        <f t="shared" ref="E9:E42" si="0">C9-D9</f>
        <v>0</v>
      </c>
      <c r="F9" s="12">
        <v>290424.90000000002</v>
      </c>
      <c r="G9" s="12">
        <v>259426.5</v>
      </c>
      <c r="H9" s="12">
        <v>30998.400000000001</v>
      </c>
      <c r="I9" s="11">
        <v>11.95</v>
      </c>
      <c r="J9" s="11">
        <v>6</v>
      </c>
      <c r="K9" s="11">
        <v>6</v>
      </c>
      <c r="L9" s="11">
        <v>0</v>
      </c>
      <c r="M9" s="12">
        <v>82111.899999999994</v>
      </c>
      <c r="N9" s="12">
        <v>83576.5</v>
      </c>
      <c r="O9" s="12">
        <f t="shared" ref="O9:O42" si="1">M9-N9</f>
        <v>-1464.6000000000058</v>
      </c>
      <c r="P9" s="13">
        <v>-1.7524064778975021</v>
      </c>
    </row>
    <row r="10" spans="1:16" s="9" customFormat="1" ht="14.25" customHeight="1" x14ac:dyDescent="0.25">
      <c r="A10" s="10">
        <v>3</v>
      </c>
      <c r="B10" s="11" t="s">
        <v>4</v>
      </c>
      <c r="C10" s="11">
        <v>38</v>
      </c>
      <c r="D10" s="11">
        <v>38</v>
      </c>
      <c r="E10" s="11">
        <f t="shared" si="0"/>
        <v>0</v>
      </c>
      <c r="F10" s="12">
        <v>821246.3</v>
      </c>
      <c r="G10" s="12">
        <v>807709</v>
      </c>
      <c r="H10" s="12">
        <v>13537.3</v>
      </c>
      <c r="I10" s="11">
        <v>1.68</v>
      </c>
      <c r="J10" s="11">
        <v>14</v>
      </c>
      <c r="K10" s="11">
        <v>14</v>
      </c>
      <c r="L10" s="11">
        <v>0</v>
      </c>
      <c r="M10" s="12">
        <v>13580.1</v>
      </c>
      <c r="N10" s="12">
        <v>13762.4</v>
      </c>
      <c r="O10" s="12">
        <f t="shared" si="1"/>
        <v>-182.29999999999927</v>
      </c>
      <c r="P10" s="13">
        <v>-1.3246236121606645</v>
      </c>
    </row>
    <row r="11" spans="1:16" s="9" customFormat="1" ht="14.25" customHeight="1" x14ac:dyDescent="0.25">
      <c r="A11" s="10">
        <v>4</v>
      </c>
      <c r="B11" s="11" t="s">
        <v>5</v>
      </c>
      <c r="C11" s="11">
        <v>83</v>
      </c>
      <c r="D11" s="11">
        <v>83</v>
      </c>
      <c r="E11" s="11">
        <f t="shared" si="0"/>
        <v>0</v>
      </c>
      <c r="F11" s="12">
        <v>1546197.7</v>
      </c>
      <c r="G11" s="12">
        <v>1363968.6</v>
      </c>
      <c r="H11" s="12">
        <v>182229.1</v>
      </c>
      <c r="I11" s="11">
        <v>13.36</v>
      </c>
      <c r="J11" s="11">
        <v>27</v>
      </c>
      <c r="K11" s="11">
        <v>28</v>
      </c>
      <c r="L11" s="11">
        <v>-1</v>
      </c>
      <c r="M11" s="12">
        <v>9193.1</v>
      </c>
      <c r="N11" s="12">
        <v>17370.3</v>
      </c>
      <c r="O11" s="12">
        <f t="shared" si="1"/>
        <v>-8177.1999999999989</v>
      </c>
      <c r="P11" s="13">
        <v>-47.075755743999814</v>
      </c>
    </row>
    <row r="12" spans="1:16" s="9" customFormat="1" ht="14.25" customHeight="1" x14ac:dyDescent="0.25">
      <c r="A12" s="10">
        <v>5</v>
      </c>
      <c r="B12" s="11" t="s">
        <v>6</v>
      </c>
      <c r="C12" s="11">
        <v>63</v>
      </c>
      <c r="D12" s="11">
        <v>63</v>
      </c>
      <c r="E12" s="11">
        <f t="shared" si="0"/>
        <v>0</v>
      </c>
      <c r="F12" s="12">
        <v>771270.29999999993</v>
      </c>
      <c r="G12" s="12">
        <v>847159.6</v>
      </c>
      <c r="H12" s="12">
        <v>-75889.399999999994</v>
      </c>
      <c r="I12" s="11">
        <v>-8.9600000000000009</v>
      </c>
      <c r="J12" s="11">
        <v>11</v>
      </c>
      <c r="K12" s="11">
        <v>9</v>
      </c>
      <c r="L12" s="11">
        <v>2</v>
      </c>
      <c r="M12" s="12">
        <v>47795.9</v>
      </c>
      <c r="N12" s="12">
        <v>45126.3</v>
      </c>
      <c r="O12" s="12">
        <f t="shared" si="1"/>
        <v>2669.5999999999985</v>
      </c>
      <c r="P12" s="13">
        <v>5.9158406516820534</v>
      </c>
    </row>
    <row r="13" spans="1:16" s="9" customFormat="1" ht="14.25" customHeight="1" x14ac:dyDescent="0.25">
      <c r="A13" s="10">
        <v>6</v>
      </c>
      <c r="B13" s="11" t="s">
        <v>7</v>
      </c>
      <c r="C13" s="11">
        <v>72</v>
      </c>
      <c r="D13" s="11">
        <v>72</v>
      </c>
      <c r="E13" s="11">
        <f t="shared" si="0"/>
        <v>0</v>
      </c>
      <c r="F13" s="12">
        <v>895559.9</v>
      </c>
      <c r="G13" s="12">
        <v>828595.9</v>
      </c>
      <c r="H13" s="12">
        <v>66964</v>
      </c>
      <c r="I13" s="11">
        <v>8.08</v>
      </c>
      <c r="J13" s="11">
        <v>22</v>
      </c>
      <c r="K13" s="11">
        <v>21</v>
      </c>
      <c r="L13" s="11">
        <v>0</v>
      </c>
      <c r="M13" s="12">
        <v>3176.9</v>
      </c>
      <c r="N13" s="12">
        <v>6184.4</v>
      </c>
      <c r="O13" s="12">
        <f t="shared" si="1"/>
        <v>-3007.4999999999995</v>
      </c>
      <c r="P13" s="13">
        <v>-48.630424940172041</v>
      </c>
    </row>
    <row r="14" spans="1:16" s="9" customFormat="1" ht="14.25" customHeight="1" x14ac:dyDescent="0.25">
      <c r="A14" s="10">
        <v>7</v>
      </c>
      <c r="B14" s="11" t="s">
        <v>8</v>
      </c>
      <c r="C14" s="11">
        <v>75</v>
      </c>
      <c r="D14" s="11">
        <v>75</v>
      </c>
      <c r="E14" s="11">
        <f t="shared" si="0"/>
        <v>0</v>
      </c>
      <c r="F14" s="12">
        <v>1452677.3</v>
      </c>
      <c r="G14" s="12">
        <v>1341025.2</v>
      </c>
      <c r="H14" s="12">
        <v>111652.1</v>
      </c>
      <c r="I14" s="11">
        <v>8.33</v>
      </c>
      <c r="J14" s="11">
        <v>8</v>
      </c>
      <c r="K14" s="11">
        <v>7</v>
      </c>
      <c r="L14" s="11">
        <v>0</v>
      </c>
      <c r="M14" s="12">
        <v>5412</v>
      </c>
      <c r="N14" s="12">
        <v>5280.4</v>
      </c>
      <c r="O14" s="12">
        <f t="shared" si="1"/>
        <v>131.60000000000036</v>
      </c>
      <c r="P14" s="13">
        <v>2.4922354367093469</v>
      </c>
    </row>
    <row r="15" spans="1:16" s="9" customFormat="1" ht="13.5" customHeight="1" x14ac:dyDescent="0.25">
      <c r="A15" s="10">
        <v>8</v>
      </c>
      <c r="B15" s="11" t="s">
        <v>9</v>
      </c>
      <c r="C15" s="11">
        <v>55</v>
      </c>
      <c r="D15" s="11">
        <v>54</v>
      </c>
      <c r="E15" s="11">
        <f t="shared" si="0"/>
        <v>1</v>
      </c>
      <c r="F15" s="12">
        <v>930156.2</v>
      </c>
      <c r="G15" s="12">
        <v>903896.3</v>
      </c>
      <c r="H15" s="12">
        <v>26260</v>
      </c>
      <c r="I15" s="11">
        <v>2.91</v>
      </c>
      <c r="J15" s="11">
        <v>9</v>
      </c>
      <c r="K15" s="11">
        <v>8</v>
      </c>
      <c r="L15" s="11">
        <v>1</v>
      </c>
      <c r="M15" s="12">
        <v>107983.7</v>
      </c>
      <c r="N15" s="12">
        <v>108490.9</v>
      </c>
      <c r="O15" s="12">
        <f t="shared" si="1"/>
        <v>-507.19999999999709</v>
      </c>
      <c r="P15" s="13">
        <v>-0.4675046478552552</v>
      </c>
    </row>
    <row r="16" spans="1:16" s="9" customFormat="1" ht="13.5" customHeight="1" x14ac:dyDescent="0.25">
      <c r="A16" s="10">
        <v>9</v>
      </c>
      <c r="B16" s="11" t="s">
        <v>10</v>
      </c>
      <c r="C16" s="11">
        <v>70</v>
      </c>
      <c r="D16" s="11">
        <v>69</v>
      </c>
      <c r="E16" s="11">
        <f t="shared" si="0"/>
        <v>1</v>
      </c>
      <c r="F16" s="12">
        <v>825154.39999999991</v>
      </c>
      <c r="G16" s="12">
        <v>1065743.5</v>
      </c>
      <c r="H16" s="12">
        <v>-240589.1</v>
      </c>
      <c r="I16" s="11">
        <v>-22.57</v>
      </c>
      <c r="J16" s="11">
        <v>30</v>
      </c>
      <c r="K16" s="11">
        <v>30</v>
      </c>
      <c r="L16" s="11">
        <v>0</v>
      </c>
      <c r="M16" s="12">
        <v>97252.3</v>
      </c>
      <c r="N16" s="12">
        <v>93103.5</v>
      </c>
      <c r="O16" s="12">
        <f t="shared" si="1"/>
        <v>4148.8000000000029</v>
      </c>
      <c r="P16" s="13">
        <v>4.4561160428984978</v>
      </c>
    </row>
    <row r="17" spans="1:16" s="9" customFormat="1" ht="13.5" customHeight="1" x14ac:dyDescent="0.25">
      <c r="A17" s="10">
        <v>10</v>
      </c>
      <c r="B17" s="11" t="s">
        <v>11</v>
      </c>
      <c r="C17" s="11">
        <v>43</v>
      </c>
      <c r="D17" s="11">
        <v>43</v>
      </c>
      <c r="E17" s="11">
        <f t="shared" si="0"/>
        <v>0</v>
      </c>
      <c r="F17" s="12">
        <v>400963.80000000005</v>
      </c>
      <c r="G17" s="12">
        <v>362320.6</v>
      </c>
      <c r="H17" s="12">
        <v>38643.199999999997</v>
      </c>
      <c r="I17" s="11">
        <v>10.67</v>
      </c>
      <c r="J17" s="11">
        <v>11</v>
      </c>
      <c r="K17" s="11">
        <v>10</v>
      </c>
      <c r="L17" s="11">
        <v>1</v>
      </c>
      <c r="M17" s="12">
        <v>2046.9</v>
      </c>
      <c r="N17" s="12">
        <v>2151.4</v>
      </c>
      <c r="O17" s="12">
        <f t="shared" si="1"/>
        <v>-104.5</v>
      </c>
      <c r="P17" s="13">
        <v>-4.8573022218090545</v>
      </c>
    </row>
    <row r="18" spans="1:16" s="9" customFormat="1" ht="13.5" customHeight="1" x14ac:dyDescent="0.25">
      <c r="A18" s="10">
        <v>11</v>
      </c>
      <c r="B18" s="11" t="s">
        <v>12</v>
      </c>
      <c r="C18" s="11">
        <v>82</v>
      </c>
      <c r="D18" s="11">
        <v>82</v>
      </c>
      <c r="E18" s="11">
        <f t="shared" si="0"/>
        <v>0</v>
      </c>
      <c r="F18" s="12">
        <v>745115.7</v>
      </c>
      <c r="G18" s="12">
        <v>707762.8</v>
      </c>
      <c r="H18" s="12">
        <v>37352.9</v>
      </c>
      <c r="I18" s="11">
        <v>5.28</v>
      </c>
      <c r="J18" s="11">
        <v>14</v>
      </c>
      <c r="K18" s="11">
        <v>15</v>
      </c>
      <c r="L18" s="11">
        <v>-1</v>
      </c>
      <c r="M18" s="12">
        <v>382606.9</v>
      </c>
      <c r="N18" s="12">
        <v>383393.2</v>
      </c>
      <c r="O18" s="12">
        <f t="shared" si="1"/>
        <v>-786.29999999998836</v>
      </c>
      <c r="P18" s="13">
        <v>-0.20508970946797916</v>
      </c>
    </row>
    <row r="19" spans="1:16" s="9" customFormat="1" ht="13.5" customHeight="1" x14ac:dyDescent="0.25">
      <c r="A19" s="10">
        <v>12</v>
      </c>
      <c r="B19" s="11" t="s">
        <v>13</v>
      </c>
      <c r="C19" s="11">
        <v>27</v>
      </c>
      <c r="D19" s="11">
        <v>27</v>
      </c>
      <c r="E19" s="11">
        <f t="shared" si="0"/>
        <v>0</v>
      </c>
      <c r="F19" s="12">
        <v>482743.6</v>
      </c>
      <c r="G19" s="12">
        <v>467285.7</v>
      </c>
      <c r="H19" s="12">
        <v>15457.9</v>
      </c>
      <c r="I19" s="11">
        <v>3.31</v>
      </c>
      <c r="J19" s="11">
        <v>12</v>
      </c>
      <c r="K19" s="11">
        <v>13</v>
      </c>
      <c r="L19" s="11">
        <v>-1</v>
      </c>
      <c r="M19" s="12">
        <v>15464.2</v>
      </c>
      <c r="N19" s="12">
        <v>10625</v>
      </c>
      <c r="O19" s="12">
        <f t="shared" si="1"/>
        <v>4839.2000000000007</v>
      </c>
      <c r="P19" s="13">
        <v>45.545411764705889</v>
      </c>
    </row>
    <row r="20" spans="1:16" s="9" customFormat="1" ht="13.5" customHeight="1" x14ac:dyDescent="0.25">
      <c r="A20" s="10">
        <v>13</v>
      </c>
      <c r="B20" s="11" t="s">
        <v>14</v>
      </c>
      <c r="C20" s="11">
        <v>68</v>
      </c>
      <c r="D20" s="11">
        <v>69</v>
      </c>
      <c r="E20" s="11">
        <f t="shared" si="0"/>
        <v>-1</v>
      </c>
      <c r="F20" s="12">
        <v>892354.39999999991</v>
      </c>
      <c r="G20" s="12">
        <v>795701.5</v>
      </c>
      <c r="H20" s="12">
        <v>96652.9</v>
      </c>
      <c r="I20" s="11">
        <v>12.15</v>
      </c>
      <c r="J20" s="11">
        <v>17</v>
      </c>
      <c r="K20" s="11">
        <v>11</v>
      </c>
      <c r="L20" s="11">
        <v>6</v>
      </c>
      <c r="M20" s="12">
        <v>75293.5</v>
      </c>
      <c r="N20" s="12">
        <v>79869.2</v>
      </c>
      <c r="O20" s="12">
        <f t="shared" si="1"/>
        <v>-4575.6999999999971</v>
      </c>
      <c r="P20" s="13">
        <v>-5.7289919017593736</v>
      </c>
    </row>
    <row r="21" spans="1:16" s="9" customFormat="1" ht="13.5" customHeight="1" x14ac:dyDescent="0.25">
      <c r="A21" s="10">
        <v>14</v>
      </c>
      <c r="B21" s="11" t="s">
        <v>15</v>
      </c>
      <c r="C21" s="11">
        <v>78</v>
      </c>
      <c r="D21" s="11">
        <v>78</v>
      </c>
      <c r="E21" s="11">
        <f t="shared" si="0"/>
        <v>0</v>
      </c>
      <c r="F21" s="12">
        <v>874937.9</v>
      </c>
      <c r="G21" s="12">
        <v>780556.9</v>
      </c>
      <c r="H21" s="12">
        <v>94380.9</v>
      </c>
      <c r="I21" s="11">
        <v>12.09</v>
      </c>
      <c r="J21" s="11">
        <v>30</v>
      </c>
      <c r="K21" s="11">
        <v>30</v>
      </c>
      <c r="L21" s="11">
        <v>0</v>
      </c>
      <c r="M21" s="12">
        <v>16941.3</v>
      </c>
      <c r="N21" s="12">
        <v>17936.3</v>
      </c>
      <c r="O21" s="12">
        <f t="shared" si="1"/>
        <v>-995</v>
      </c>
      <c r="P21" s="13">
        <v>-5.5474094434192116</v>
      </c>
    </row>
    <row r="22" spans="1:16" s="9" customFormat="1" ht="13.5" customHeight="1" x14ac:dyDescent="0.25">
      <c r="A22" s="10">
        <v>15</v>
      </c>
      <c r="B22" s="11" t="s">
        <v>16</v>
      </c>
      <c r="C22" s="11">
        <v>79</v>
      </c>
      <c r="D22" s="11">
        <v>79</v>
      </c>
      <c r="E22" s="11">
        <f t="shared" si="0"/>
        <v>0</v>
      </c>
      <c r="F22" s="12">
        <v>1157389.6000000001</v>
      </c>
      <c r="G22" s="12">
        <v>1156281.6000000001</v>
      </c>
      <c r="H22" s="12">
        <v>1108</v>
      </c>
      <c r="I22" s="11">
        <v>0.1</v>
      </c>
      <c r="J22" s="11">
        <v>16</v>
      </c>
      <c r="K22" s="11">
        <v>15</v>
      </c>
      <c r="L22" s="11">
        <v>0</v>
      </c>
      <c r="M22" s="12">
        <v>52800</v>
      </c>
      <c r="N22" s="12">
        <v>56505</v>
      </c>
      <c r="O22" s="12">
        <f t="shared" si="1"/>
        <v>-3705</v>
      </c>
      <c r="P22" s="13">
        <v>-6.5569418635518977</v>
      </c>
    </row>
    <row r="23" spans="1:16" s="9" customFormat="1" ht="13.5" customHeight="1" x14ac:dyDescent="0.25">
      <c r="A23" s="10">
        <v>16</v>
      </c>
      <c r="B23" s="11" t="s">
        <v>17</v>
      </c>
      <c r="C23" s="11">
        <v>59</v>
      </c>
      <c r="D23" s="11">
        <v>59</v>
      </c>
      <c r="E23" s="11">
        <f t="shared" si="0"/>
        <v>0</v>
      </c>
      <c r="F23" s="12">
        <v>2503290.7000000002</v>
      </c>
      <c r="G23" s="12">
        <v>2448776.6</v>
      </c>
      <c r="H23" s="12">
        <v>54514.1</v>
      </c>
      <c r="I23" s="11">
        <v>2.23</v>
      </c>
      <c r="J23" s="11">
        <v>18</v>
      </c>
      <c r="K23" s="11">
        <v>17</v>
      </c>
      <c r="L23" s="11">
        <v>1</v>
      </c>
      <c r="M23" s="12">
        <v>93174</v>
      </c>
      <c r="N23" s="12">
        <v>91453.5</v>
      </c>
      <c r="O23" s="12">
        <f t="shared" si="1"/>
        <v>1720.5</v>
      </c>
      <c r="P23" s="13">
        <v>1.8812839311781397</v>
      </c>
    </row>
    <row r="24" spans="1:16" s="9" customFormat="1" ht="13.5" customHeight="1" x14ac:dyDescent="0.25">
      <c r="A24" s="10">
        <v>17</v>
      </c>
      <c r="B24" s="11" t="s">
        <v>18</v>
      </c>
      <c r="C24" s="11">
        <v>105</v>
      </c>
      <c r="D24" s="11">
        <v>105</v>
      </c>
      <c r="E24" s="11">
        <f t="shared" si="0"/>
        <v>0</v>
      </c>
      <c r="F24" s="12">
        <v>2142884.4</v>
      </c>
      <c r="G24" s="12">
        <v>2077848.2</v>
      </c>
      <c r="H24" s="12">
        <v>65036.2</v>
      </c>
      <c r="I24" s="11">
        <v>3.13</v>
      </c>
      <c r="J24" s="11">
        <v>17</v>
      </c>
      <c r="K24" s="11">
        <v>16</v>
      </c>
      <c r="L24" s="11">
        <v>0</v>
      </c>
      <c r="M24" s="12">
        <v>49299.3</v>
      </c>
      <c r="N24" s="12">
        <v>48966.1</v>
      </c>
      <c r="O24" s="12">
        <f t="shared" si="1"/>
        <v>333.20000000000437</v>
      </c>
      <c r="P24" s="13">
        <v>0.68047077467881734</v>
      </c>
    </row>
    <row r="25" spans="1:16" s="9" customFormat="1" ht="13.5" customHeight="1" x14ac:dyDescent="0.25">
      <c r="A25" s="10">
        <v>18</v>
      </c>
      <c r="B25" s="11" t="s">
        <v>19</v>
      </c>
      <c r="C25" s="11">
        <v>77</v>
      </c>
      <c r="D25" s="11">
        <v>75</v>
      </c>
      <c r="E25" s="11">
        <f t="shared" si="0"/>
        <v>2</v>
      </c>
      <c r="F25" s="12">
        <v>1122534.97</v>
      </c>
      <c r="G25" s="12">
        <v>997314.7</v>
      </c>
      <c r="H25" s="12">
        <v>78134.100000000006</v>
      </c>
      <c r="I25" s="11">
        <v>7.83</v>
      </c>
      <c r="J25" s="11">
        <v>17</v>
      </c>
      <c r="K25" s="11">
        <v>17</v>
      </c>
      <c r="L25" s="11">
        <v>0</v>
      </c>
      <c r="M25" s="12">
        <v>90544.8</v>
      </c>
      <c r="N25" s="12">
        <v>89353.7</v>
      </c>
      <c r="O25" s="12">
        <f t="shared" si="1"/>
        <v>1191.1000000000058</v>
      </c>
      <c r="P25" s="13">
        <v>1.3330169875450102</v>
      </c>
    </row>
    <row r="26" spans="1:16" s="9" customFormat="1" ht="13.5" customHeight="1" x14ac:dyDescent="0.25">
      <c r="A26" s="10">
        <v>19</v>
      </c>
      <c r="B26" s="11" t="s">
        <v>20</v>
      </c>
      <c r="C26" s="11">
        <v>59</v>
      </c>
      <c r="D26" s="11">
        <v>59</v>
      </c>
      <c r="E26" s="11">
        <f t="shared" si="0"/>
        <v>0</v>
      </c>
      <c r="F26" s="12">
        <v>712563.4</v>
      </c>
      <c r="G26" s="12">
        <v>676131.9</v>
      </c>
      <c r="H26" s="12">
        <v>36431.5</v>
      </c>
      <c r="I26" s="11">
        <v>5.39</v>
      </c>
      <c r="J26" s="11">
        <v>13</v>
      </c>
      <c r="K26" s="11">
        <v>9</v>
      </c>
      <c r="L26" s="11">
        <v>2</v>
      </c>
      <c r="M26" s="12">
        <v>16883.8</v>
      </c>
      <c r="N26" s="12">
        <v>16223.9</v>
      </c>
      <c r="O26" s="12">
        <f t="shared" si="1"/>
        <v>659.89999999999964</v>
      </c>
      <c r="P26" s="13">
        <v>-91.676477295841323</v>
      </c>
    </row>
    <row r="27" spans="1:16" s="9" customFormat="1" ht="13.5" customHeight="1" x14ac:dyDescent="0.25">
      <c r="A27" s="10">
        <v>20</v>
      </c>
      <c r="B27" s="11" t="s">
        <v>21</v>
      </c>
      <c r="C27" s="11">
        <v>61</v>
      </c>
      <c r="D27" s="11">
        <v>63</v>
      </c>
      <c r="E27" s="11">
        <f t="shared" si="0"/>
        <v>-2</v>
      </c>
      <c r="F27" s="12">
        <v>1443755.2</v>
      </c>
      <c r="G27" s="12">
        <v>1261511</v>
      </c>
      <c r="H27" s="12">
        <v>182244.2</v>
      </c>
      <c r="I27" s="11">
        <v>14.45</v>
      </c>
      <c r="J27" s="11">
        <v>3</v>
      </c>
      <c r="K27" s="11">
        <v>1</v>
      </c>
      <c r="L27" s="11">
        <v>0</v>
      </c>
      <c r="M27" s="12">
        <v>316308.7</v>
      </c>
      <c r="N27" s="12">
        <v>323539.5</v>
      </c>
      <c r="O27" s="12">
        <f t="shared" si="1"/>
        <v>-7230.7999999999884</v>
      </c>
      <c r="P27" s="13">
        <v>-93.806165862282654</v>
      </c>
    </row>
    <row r="28" spans="1:16" s="9" customFormat="1" ht="13.5" customHeight="1" x14ac:dyDescent="0.25">
      <c r="A28" s="10">
        <v>21</v>
      </c>
      <c r="B28" s="11" t="s">
        <v>22</v>
      </c>
      <c r="C28" s="11">
        <v>55</v>
      </c>
      <c r="D28" s="11">
        <v>52</v>
      </c>
      <c r="E28" s="11">
        <f t="shared" si="0"/>
        <v>3</v>
      </c>
      <c r="F28" s="12">
        <v>1509768.6</v>
      </c>
      <c r="G28" s="12">
        <v>1462026</v>
      </c>
      <c r="H28" s="12">
        <v>46810.7</v>
      </c>
      <c r="I28" s="11">
        <v>3.2</v>
      </c>
      <c r="J28" s="11">
        <v>7</v>
      </c>
      <c r="K28" s="11">
        <v>6</v>
      </c>
      <c r="L28" s="11">
        <v>1</v>
      </c>
      <c r="M28" s="12">
        <v>11044.9</v>
      </c>
      <c r="N28" s="12">
        <v>10743.9</v>
      </c>
      <c r="O28" s="12">
        <f t="shared" si="1"/>
        <v>301</v>
      </c>
      <c r="P28" s="13">
        <v>2.8015897392939246</v>
      </c>
    </row>
    <row r="29" spans="1:16" s="9" customFormat="1" ht="13.5" customHeight="1" x14ac:dyDescent="0.25">
      <c r="A29" s="10">
        <v>22</v>
      </c>
      <c r="B29" s="11" t="s">
        <v>23</v>
      </c>
      <c r="C29" s="11">
        <v>81</v>
      </c>
      <c r="D29" s="11">
        <v>82</v>
      </c>
      <c r="E29" s="11">
        <f t="shared" si="0"/>
        <v>-1</v>
      </c>
      <c r="F29" s="12">
        <v>1368601.8</v>
      </c>
      <c r="G29" s="12">
        <v>1321745.8</v>
      </c>
      <c r="H29" s="12">
        <v>46856</v>
      </c>
      <c r="I29" s="11">
        <v>3.55</v>
      </c>
      <c r="J29" s="11">
        <v>28</v>
      </c>
      <c r="K29" s="11">
        <v>28</v>
      </c>
      <c r="L29" s="11">
        <v>0</v>
      </c>
      <c r="M29" s="12">
        <v>230318.2</v>
      </c>
      <c r="N29" s="12">
        <v>227638</v>
      </c>
      <c r="O29" s="12">
        <f t="shared" si="1"/>
        <v>2680.2000000000116</v>
      </c>
      <c r="P29" s="13">
        <v>1.1773956896476034</v>
      </c>
    </row>
    <row r="30" spans="1:16" s="9" customFormat="1" ht="13.5" customHeight="1" x14ac:dyDescent="0.25">
      <c r="A30" s="10">
        <v>23</v>
      </c>
      <c r="B30" s="11" t="s">
        <v>24</v>
      </c>
      <c r="C30" s="11">
        <v>65</v>
      </c>
      <c r="D30" s="11">
        <v>66</v>
      </c>
      <c r="E30" s="11">
        <f t="shared" si="0"/>
        <v>-1</v>
      </c>
      <c r="F30" s="12">
        <v>818923.6</v>
      </c>
      <c r="G30" s="12">
        <v>782493.8</v>
      </c>
      <c r="H30" s="12">
        <v>15433.1</v>
      </c>
      <c r="I30" s="11">
        <v>1.97</v>
      </c>
      <c r="J30" s="11">
        <v>17</v>
      </c>
      <c r="K30" s="11">
        <v>14</v>
      </c>
      <c r="L30" s="11">
        <v>2</v>
      </c>
      <c r="M30" s="12">
        <v>133271.30000000002</v>
      </c>
      <c r="N30" s="12">
        <v>27125.7</v>
      </c>
      <c r="O30" s="12">
        <f t="shared" si="1"/>
        <v>106145.60000000002</v>
      </c>
      <c r="P30" s="13">
        <v>316.63109154786792</v>
      </c>
    </row>
    <row r="31" spans="1:16" s="9" customFormat="1" ht="13.5" customHeight="1" x14ac:dyDescent="0.25">
      <c r="A31" s="10">
        <v>24</v>
      </c>
      <c r="B31" s="11" t="s">
        <v>25</v>
      </c>
      <c r="C31" s="11">
        <v>69</v>
      </c>
      <c r="D31" s="11">
        <v>69</v>
      </c>
      <c r="E31" s="11">
        <f t="shared" si="0"/>
        <v>0</v>
      </c>
      <c r="F31" s="12">
        <v>590244.29999999993</v>
      </c>
      <c r="G31" s="12">
        <v>552104.80000000005</v>
      </c>
      <c r="H31" s="12">
        <v>38139.5</v>
      </c>
      <c r="I31" s="11">
        <v>6.91</v>
      </c>
      <c r="J31" s="11">
        <v>30</v>
      </c>
      <c r="K31" s="11">
        <v>30</v>
      </c>
      <c r="L31" s="11">
        <v>0</v>
      </c>
      <c r="M31" s="12">
        <v>31040.1</v>
      </c>
      <c r="N31" s="12">
        <v>30129.200000000001</v>
      </c>
      <c r="O31" s="12">
        <f t="shared" si="1"/>
        <v>910.89999999999782</v>
      </c>
      <c r="P31" s="13">
        <v>3.0233129323048664</v>
      </c>
    </row>
    <row r="32" spans="1:16" s="9" customFormat="1" ht="13.5" customHeight="1" x14ac:dyDescent="0.25">
      <c r="A32" s="10">
        <v>25</v>
      </c>
      <c r="B32" s="11" t="s">
        <v>26</v>
      </c>
      <c r="C32" s="11">
        <v>71</v>
      </c>
      <c r="D32" s="11">
        <v>71</v>
      </c>
      <c r="E32" s="11">
        <f t="shared" si="0"/>
        <v>0</v>
      </c>
      <c r="F32" s="12">
        <v>1339564.7</v>
      </c>
      <c r="G32" s="12">
        <v>1225753.6000000001</v>
      </c>
      <c r="H32" s="12">
        <v>80730.399999999994</v>
      </c>
      <c r="I32" s="11">
        <v>6.59</v>
      </c>
      <c r="J32" s="11">
        <v>14</v>
      </c>
      <c r="K32" s="11">
        <v>12</v>
      </c>
      <c r="L32" s="11">
        <v>2</v>
      </c>
      <c r="M32" s="12">
        <v>97207.4</v>
      </c>
      <c r="N32" s="12">
        <v>97703.9</v>
      </c>
      <c r="O32" s="12">
        <f t="shared" si="1"/>
        <v>-496.5</v>
      </c>
      <c r="P32" s="13">
        <v>-0.50816804651605518</v>
      </c>
    </row>
    <row r="33" spans="1:16" s="9" customFormat="1" ht="13.5" customHeight="1" x14ac:dyDescent="0.25">
      <c r="A33" s="10">
        <v>26</v>
      </c>
      <c r="B33" s="11" t="s">
        <v>27</v>
      </c>
      <c r="C33" s="11">
        <v>54</v>
      </c>
      <c r="D33" s="11">
        <v>54</v>
      </c>
      <c r="E33" s="11">
        <f t="shared" si="0"/>
        <v>0</v>
      </c>
      <c r="F33" s="12">
        <v>433421</v>
      </c>
      <c r="G33" s="12">
        <v>463846</v>
      </c>
      <c r="H33" s="12">
        <v>-30425</v>
      </c>
      <c r="I33" s="11">
        <v>-6.56</v>
      </c>
      <c r="J33" s="11">
        <v>33</v>
      </c>
      <c r="K33" s="11">
        <v>33</v>
      </c>
      <c r="L33" s="11">
        <v>0</v>
      </c>
      <c r="M33" s="12">
        <v>24250</v>
      </c>
      <c r="N33" s="12">
        <v>24261</v>
      </c>
      <c r="O33" s="12">
        <f t="shared" si="1"/>
        <v>-11</v>
      </c>
      <c r="P33" s="13">
        <v>-4.5340258027286591E-2</v>
      </c>
    </row>
    <row r="34" spans="1:16" s="9" customFormat="1" ht="13.5" customHeight="1" x14ac:dyDescent="0.25">
      <c r="A34" s="10">
        <v>27</v>
      </c>
      <c r="B34" s="11" t="s">
        <v>28</v>
      </c>
      <c r="C34" s="11">
        <v>96</v>
      </c>
      <c r="D34" s="11">
        <v>96</v>
      </c>
      <c r="E34" s="11">
        <f t="shared" si="0"/>
        <v>0</v>
      </c>
      <c r="F34" s="12">
        <v>795070.1</v>
      </c>
      <c r="G34" s="12">
        <v>700661.7</v>
      </c>
      <c r="H34" s="12">
        <v>94408.4</v>
      </c>
      <c r="I34" s="11">
        <v>13.47</v>
      </c>
      <c r="J34" s="11">
        <v>14</v>
      </c>
      <c r="K34" s="11">
        <v>14</v>
      </c>
      <c r="L34" s="11">
        <v>0</v>
      </c>
      <c r="M34" s="12">
        <v>203356</v>
      </c>
      <c r="N34" s="12">
        <v>219022</v>
      </c>
      <c r="O34" s="12">
        <f t="shared" si="1"/>
        <v>-15666</v>
      </c>
      <c r="P34" s="13">
        <v>-7.1527061208463083</v>
      </c>
    </row>
    <row r="35" spans="1:16" s="9" customFormat="1" ht="13.5" customHeight="1" x14ac:dyDescent="0.25">
      <c r="A35" s="10">
        <v>28</v>
      </c>
      <c r="B35" s="11" t="s">
        <v>29</v>
      </c>
      <c r="C35" s="11">
        <v>56</v>
      </c>
      <c r="D35" s="11">
        <v>58</v>
      </c>
      <c r="E35" s="11">
        <f t="shared" si="0"/>
        <v>-2</v>
      </c>
      <c r="F35" s="12">
        <v>844594.2</v>
      </c>
      <c r="G35" s="12">
        <v>804243</v>
      </c>
      <c r="H35" s="12">
        <v>40351.199999999997</v>
      </c>
      <c r="I35" s="11">
        <v>5.0199999999999996</v>
      </c>
      <c r="J35" s="11">
        <v>14</v>
      </c>
      <c r="K35" s="11">
        <v>15</v>
      </c>
      <c r="L35" s="11">
        <v>-1</v>
      </c>
      <c r="M35" s="12">
        <v>1993.8</v>
      </c>
      <c r="N35" s="12">
        <v>2619.1</v>
      </c>
      <c r="O35" s="12">
        <f t="shared" si="1"/>
        <v>-625.29999999999995</v>
      </c>
      <c r="P35" s="13">
        <v>-23.874613416822569</v>
      </c>
    </row>
    <row r="36" spans="1:16" s="9" customFormat="1" ht="13.5" customHeight="1" x14ac:dyDescent="0.25">
      <c r="A36" s="10">
        <v>29</v>
      </c>
      <c r="B36" s="11" t="s">
        <v>30</v>
      </c>
      <c r="C36" s="11">
        <v>56</v>
      </c>
      <c r="D36" s="11">
        <v>56</v>
      </c>
      <c r="E36" s="11">
        <f t="shared" si="0"/>
        <v>0</v>
      </c>
      <c r="F36" s="12">
        <v>1173432.2</v>
      </c>
      <c r="G36" s="12">
        <v>1100855.3</v>
      </c>
      <c r="H36" s="12">
        <v>72576.899999999994</v>
      </c>
      <c r="I36" s="11">
        <v>6.59</v>
      </c>
      <c r="J36" s="11">
        <v>11</v>
      </c>
      <c r="K36" s="11">
        <v>13</v>
      </c>
      <c r="L36" s="11">
        <v>-3</v>
      </c>
      <c r="M36" s="12">
        <v>23494.1</v>
      </c>
      <c r="N36" s="12">
        <v>27000.799999999999</v>
      </c>
      <c r="O36" s="12">
        <f t="shared" si="1"/>
        <v>-3506.7000000000007</v>
      </c>
      <c r="P36" s="13">
        <v>-12.98739296613434</v>
      </c>
    </row>
    <row r="37" spans="1:16" s="9" customFormat="1" ht="13.5" customHeight="1" x14ac:dyDescent="0.25">
      <c r="A37" s="10">
        <v>30</v>
      </c>
      <c r="B37" s="11" t="s">
        <v>31</v>
      </c>
      <c r="C37" s="11">
        <v>47</v>
      </c>
      <c r="D37" s="11">
        <v>47</v>
      </c>
      <c r="E37" s="11">
        <f t="shared" si="0"/>
        <v>0</v>
      </c>
      <c r="F37" s="12">
        <v>573159.9</v>
      </c>
      <c r="G37" s="12">
        <v>535833.5</v>
      </c>
      <c r="H37" s="12">
        <v>37326.400000000001</v>
      </c>
      <c r="I37" s="11">
        <v>6.97</v>
      </c>
      <c r="J37" s="11">
        <v>12</v>
      </c>
      <c r="K37" s="11">
        <v>6</v>
      </c>
      <c r="L37" s="11">
        <v>6</v>
      </c>
      <c r="M37" s="12">
        <v>19483.5</v>
      </c>
      <c r="N37" s="12">
        <v>18323.7</v>
      </c>
      <c r="O37" s="12">
        <f t="shared" si="1"/>
        <v>1159.7999999999993</v>
      </c>
      <c r="P37" s="13">
        <v>6.3295076867663145</v>
      </c>
    </row>
    <row r="38" spans="1:16" s="9" customFormat="1" ht="13.5" customHeight="1" x14ac:dyDescent="0.25">
      <c r="A38" s="10">
        <v>31</v>
      </c>
      <c r="B38" s="11" t="s">
        <v>32</v>
      </c>
      <c r="C38" s="11">
        <v>70</v>
      </c>
      <c r="D38" s="11">
        <v>70</v>
      </c>
      <c r="E38" s="11">
        <f t="shared" si="0"/>
        <v>0</v>
      </c>
      <c r="F38" s="12">
        <v>622401.4</v>
      </c>
      <c r="G38" s="12">
        <v>683092.3</v>
      </c>
      <c r="H38" s="12">
        <v>-60690.9</v>
      </c>
      <c r="I38" s="11">
        <v>-8.8800000000000008</v>
      </c>
      <c r="J38" s="11">
        <v>4</v>
      </c>
      <c r="K38" s="11">
        <v>4</v>
      </c>
      <c r="L38" s="11">
        <v>0</v>
      </c>
      <c r="M38" s="12">
        <v>530</v>
      </c>
      <c r="N38" s="12">
        <v>474.1</v>
      </c>
      <c r="O38" s="12">
        <f t="shared" si="1"/>
        <v>55.899999999999977</v>
      </c>
      <c r="P38" s="13">
        <v>11.790761442733595</v>
      </c>
    </row>
    <row r="39" spans="1:16" s="9" customFormat="1" ht="13.5" customHeight="1" x14ac:dyDescent="0.25">
      <c r="A39" s="10">
        <v>32</v>
      </c>
      <c r="B39" s="11" t="s">
        <v>33</v>
      </c>
      <c r="C39" s="11">
        <v>103</v>
      </c>
      <c r="D39" s="11">
        <v>103</v>
      </c>
      <c r="E39" s="11">
        <f t="shared" si="0"/>
        <v>0</v>
      </c>
      <c r="F39" s="12">
        <v>1659949.5</v>
      </c>
      <c r="G39" s="12">
        <v>1437617.8</v>
      </c>
      <c r="H39" s="12">
        <v>222331.7</v>
      </c>
      <c r="I39" s="11">
        <v>15.47</v>
      </c>
      <c r="J39" s="11">
        <v>27</v>
      </c>
      <c r="K39" s="11">
        <v>27</v>
      </c>
      <c r="L39" s="11">
        <v>0</v>
      </c>
      <c r="M39" s="12">
        <v>22880</v>
      </c>
      <c r="N39" s="12">
        <v>22786.6</v>
      </c>
      <c r="O39" s="12">
        <f t="shared" si="1"/>
        <v>93.400000000001455</v>
      </c>
      <c r="P39" s="13">
        <v>0.40989002308374861</v>
      </c>
    </row>
    <row r="40" spans="1:16" s="9" customFormat="1" ht="13.5" customHeight="1" x14ac:dyDescent="0.25">
      <c r="A40" s="10">
        <v>33</v>
      </c>
      <c r="B40" s="11" t="s">
        <v>34</v>
      </c>
      <c r="C40" s="11">
        <v>24</v>
      </c>
      <c r="D40" s="11">
        <v>24</v>
      </c>
      <c r="E40" s="11">
        <f t="shared" si="0"/>
        <v>0</v>
      </c>
      <c r="F40" s="12">
        <v>2570573.4</v>
      </c>
      <c r="G40" s="12">
        <v>2478643.1</v>
      </c>
      <c r="H40" s="12">
        <v>91930.3</v>
      </c>
      <c r="I40" s="11">
        <v>3.71</v>
      </c>
      <c r="J40" s="11">
        <v>21</v>
      </c>
      <c r="K40" s="11">
        <v>21</v>
      </c>
      <c r="L40" s="11">
        <v>0</v>
      </c>
      <c r="M40" s="12">
        <v>190711</v>
      </c>
      <c r="N40" s="12">
        <v>192086.7</v>
      </c>
      <c r="O40" s="12">
        <f t="shared" si="1"/>
        <v>-1375.7000000000116</v>
      </c>
      <c r="P40" s="13">
        <v>-0.71618701346840341</v>
      </c>
    </row>
    <row r="41" spans="1:16" s="9" customFormat="1" ht="13.5" customHeight="1" x14ac:dyDescent="0.25">
      <c r="A41" s="10">
        <v>34</v>
      </c>
      <c r="B41" s="11" t="s">
        <v>35</v>
      </c>
      <c r="C41" s="11">
        <v>123</v>
      </c>
      <c r="D41" s="11">
        <v>122</v>
      </c>
      <c r="E41" s="11">
        <f t="shared" si="0"/>
        <v>1</v>
      </c>
      <c r="F41" s="12">
        <v>19698399.699999999</v>
      </c>
      <c r="G41" s="12">
        <v>19944069.199999999</v>
      </c>
      <c r="H41" s="12">
        <v>-245669.5</v>
      </c>
      <c r="I41" s="11">
        <v>-1.23</v>
      </c>
      <c r="J41" s="11">
        <v>87</v>
      </c>
      <c r="K41" s="11">
        <v>85</v>
      </c>
      <c r="L41" s="11">
        <v>0</v>
      </c>
      <c r="M41" s="12">
        <v>4827403.8000000007</v>
      </c>
      <c r="N41" s="12">
        <v>3445218.1</v>
      </c>
      <c r="O41" s="12">
        <f t="shared" si="1"/>
        <v>1382185.7000000007</v>
      </c>
      <c r="P41" s="13">
        <v>39.807035728739486</v>
      </c>
    </row>
    <row r="42" spans="1:16" s="9" customFormat="1" ht="13.5" customHeight="1" x14ac:dyDescent="0.25">
      <c r="A42" s="14">
        <v>35</v>
      </c>
      <c r="B42" s="15" t="s">
        <v>36</v>
      </c>
      <c r="C42" s="15">
        <v>118</v>
      </c>
      <c r="D42" s="15">
        <v>118</v>
      </c>
      <c r="E42" s="15">
        <f t="shared" si="0"/>
        <v>0</v>
      </c>
      <c r="F42" s="16">
        <v>7083316.9000000004</v>
      </c>
      <c r="G42" s="16">
        <v>6110920.5</v>
      </c>
      <c r="H42" s="16">
        <v>972396.4</v>
      </c>
      <c r="I42" s="15">
        <v>15.91</v>
      </c>
      <c r="J42" s="15">
        <v>54</v>
      </c>
      <c r="K42" s="15">
        <v>54</v>
      </c>
      <c r="L42" s="15">
        <v>0</v>
      </c>
      <c r="M42" s="16">
        <v>317926.09999999998</v>
      </c>
      <c r="N42" s="16">
        <v>319276.7</v>
      </c>
      <c r="O42" s="16">
        <f t="shared" si="1"/>
        <v>-1350.6000000000349</v>
      </c>
      <c r="P42" s="17">
        <v>-0.42301865435217628</v>
      </c>
    </row>
    <row r="43" spans="1:16" s="22" customFormat="1" ht="12" x14ac:dyDescent="0.25">
      <c r="A43" s="18"/>
      <c r="B43" s="19" t="s">
        <v>37</v>
      </c>
      <c r="C43" s="19">
        <f>SUM(C8:C42)</f>
        <v>2386</v>
      </c>
      <c r="D43" s="19">
        <f t="shared" ref="D43:G43" si="2">SUM(D8:D42)</f>
        <v>2386</v>
      </c>
      <c r="E43" s="19">
        <f t="shared" si="2"/>
        <v>0</v>
      </c>
      <c r="F43" s="20">
        <f t="shared" si="2"/>
        <v>61886650.269999988</v>
      </c>
      <c r="G43" s="20">
        <f t="shared" si="2"/>
        <v>59478830</v>
      </c>
      <c r="H43" s="20">
        <f>F43-G43</f>
        <v>2407820.2699999884</v>
      </c>
      <c r="I43" s="20">
        <f>H43/G43*100</f>
        <v>4.0481970980262867</v>
      </c>
      <c r="J43" s="19">
        <f>SUM(J8:J42)</f>
        <v>694</v>
      </c>
      <c r="K43" s="19">
        <f t="shared" ref="K43:N43" si="3">SUM(K8:K42)</f>
        <v>656</v>
      </c>
      <c r="L43" s="19">
        <f t="shared" si="3"/>
        <v>25</v>
      </c>
      <c r="M43" s="20">
        <f t="shared" si="3"/>
        <v>7654329.3000000007</v>
      </c>
      <c r="N43" s="20">
        <f t="shared" si="3"/>
        <v>6181208.2000000002</v>
      </c>
      <c r="O43" s="20">
        <f>M43-N43</f>
        <v>1473121.1000000006</v>
      </c>
      <c r="P43" s="21">
        <f>O43/N43*100</f>
        <v>23.832251759453769</v>
      </c>
    </row>
  </sheetData>
  <mergeCells count="16">
    <mergeCell ref="P5:P7"/>
    <mergeCell ref="O1:P1"/>
    <mergeCell ref="A2:P2"/>
    <mergeCell ref="A4:A7"/>
    <mergeCell ref="B4:B7"/>
    <mergeCell ref="C4:I4"/>
    <mergeCell ref="J4:P4"/>
    <mergeCell ref="C5:D6"/>
    <mergeCell ref="E5:E7"/>
    <mergeCell ref="F5:G6"/>
    <mergeCell ref="H5:H7"/>
    <mergeCell ref="I5:I7"/>
    <mergeCell ref="J5:K6"/>
    <mergeCell ref="L5:L7"/>
    <mergeCell ref="M5:N6"/>
    <mergeCell ref="O5:O7"/>
  </mergeCells>
  <pageMargins left="0" right="0" top="0" bottom="0.35433070866141736" header="0.31496062992125984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Comparativ anul 2021 cu 2020</vt:lpstr>
      <vt:lpstr>'Comparativ anul 2021 cu 2020'!Imprimare_titluri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2026-07-29T14:52:18Z</dcterms:modified>
</cp:coreProperties>
</file>